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езультати олімпіади з математики 2021-2022 ІІ етап\"/>
    </mc:Choice>
  </mc:AlternateContent>
  <xr:revisionPtr revIDLastSave="0" documentId="13_ncr:1_{570DBF8B-706A-4F68-8A23-DD4328EDC079}" xr6:coauthVersionLast="36" xr6:coauthVersionMax="36" xr10:uidLastSave="{00000000-0000-0000-0000-000000000000}"/>
  <bookViews>
    <workbookView xWindow="0" yWindow="0" windowWidth="2370" windowHeight="1190" tabRatio="886" firstSheet="1" activeTab="6" xr2:uid="{00000000-000D-0000-FFFF-FFFF00000000}"/>
  </bookViews>
  <sheets>
    <sheet name="Титульна сторінка" sheetId="12" r:id="rId1"/>
    <sheet name="6" sheetId="11" r:id="rId2"/>
    <sheet name="7" sheetId="13" r:id="rId3"/>
    <sheet name="8" sheetId="14" r:id="rId4"/>
    <sheet name="9" sheetId="15" r:id="rId5"/>
    <sheet name="10" sheetId="16" r:id="rId6"/>
    <sheet name="11" sheetId="1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'6'!$F$1:$F$107</definedName>
    <definedName name="СписокЖурі">'Титульна сторінка'!$D$8:$D$231</definedName>
  </definedNames>
  <calcPr calcId="191029"/>
</workbook>
</file>

<file path=xl/calcChain.xml><?xml version="1.0" encoding="utf-8"?>
<calcChain xmlns="http://schemas.openxmlformats.org/spreadsheetml/2006/main">
  <c r="O9" i="14" l="1"/>
  <c r="O8" i="14"/>
  <c r="O10" i="14"/>
  <c r="O11" i="14"/>
  <c r="O12" i="14"/>
  <c r="O13" i="14"/>
  <c r="O14" i="14"/>
  <c r="O15" i="14"/>
  <c r="O16" i="14"/>
  <c r="O17" i="14"/>
  <c r="O19" i="14"/>
  <c r="O20" i="14"/>
  <c r="O21" i="14"/>
  <c r="O22" i="14"/>
  <c r="O23" i="14"/>
  <c r="O24" i="14"/>
  <c r="O25" i="14"/>
  <c r="O26" i="14"/>
  <c r="O18" i="14"/>
  <c r="O28" i="14"/>
  <c r="O29" i="14"/>
  <c r="O30" i="14"/>
  <c r="O31" i="14"/>
  <c r="O32" i="14"/>
  <c r="O33" i="14"/>
  <c r="O27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N44" i="17" l="1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0" i="17"/>
  <c r="N27" i="17"/>
  <c r="N26" i="17"/>
  <c r="N25" i="17"/>
  <c r="N24" i="17"/>
  <c r="N22" i="17"/>
  <c r="N23" i="17"/>
  <c r="N19" i="17"/>
  <c r="N21" i="17"/>
  <c r="N18" i="17"/>
  <c r="N7" i="17"/>
  <c r="N17" i="17"/>
  <c r="N16" i="17"/>
  <c r="N15" i="17"/>
  <c r="N14" i="17"/>
  <c r="N13" i="17"/>
  <c r="N12" i="17"/>
  <c r="N11" i="17"/>
  <c r="N10" i="17"/>
  <c r="N9" i="17"/>
  <c r="N8" i="17"/>
  <c r="A4" i="17"/>
  <c r="A2" i="17"/>
  <c r="O53" i="16" l="1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5" i="16"/>
  <c r="O36" i="16"/>
  <c r="O34" i="16"/>
  <c r="O33" i="16"/>
  <c r="O32" i="16"/>
  <c r="O31" i="16"/>
  <c r="O30" i="16"/>
  <c r="O29" i="16"/>
  <c r="O28" i="16"/>
  <c r="O27" i="16"/>
  <c r="O26" i="16"/>
  <c r="O22" i="16"/>
  <c r="O25" i="16"/>
  <c r="O24" i="16"/>
  <c r="O23" i="16"/>
  <c r="O21" i="16"/>
  <c r="O20" i="16"/>
  <c r="O19" i="16"/>
  <c r="O13" i="16"/>
  <c r="O18" i="16"/>
  <c r="O17" i="16"/>
  <c r="O16" i="16"/>
  <c r="O14" i="16"/>
  <c r="O15" i="16"/>
  <c r="O11" i="16"/>
  <c r="O12" i="16"/>
  <c r="O10" i="16"/>
  <c r="O9" i="16"/>
  <c r="O8" i="16"/>
  <c r="O7" i="16"/>
  <c r="A4" i="16"/>
  <c r="A2" i="16"/>
  <c r="O60" i="15" l="1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A4" i="15"/>
  <c r="A2" i="15"/>
  <c r="O7" i="14" l="1"/>
  <c r="A2" i="14"/>
  <c r="N73" i="13" l="1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24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16" i="13"/>
  <c r="N23" i="13"/>
  <c r="N22" i="13"/>
  <c r="N21" i="13"/>
  <c r="N20" i="13"/>
  <c r="N19" i="13"/>
  <c r="N10" i="13"/>
  <c r="N18" i="13"/>
  <c r="N17" i="13"/>
  <c r="N15" i="13"/>
  <c r="N14" i="13"/>
  <c r="N13" i="13"/>
  <c r="N12" i="13"/>
  <c r="N11" i="13"/>
  <c r="N9" i="13"/>
  <c r="N8" i="13"/>
  <c r="N7" i="13"/>
  <c r="A4" i="13"/>
  <c r="A2" i="13"/>
  <c r="N95" i="11" l="1"/>
  <c r="N9" i="11"/>
  <c r="N34" i="11"/>
  <c r="N60" i="11"/>
  <c r="N67" i="11"/>
  <c r="N94" i="11"/>
  <c r="N97" i="11"/>
  <c r="N84" i="11"/>
  <c r="N85" i="11"/>
  <c r="N57" i="11"/>
  <c r="N44" i="11"/>
  <c r="N74" i="11"/>
  <c r="N35" i="11"/>
  <c r="N58" i="11"/>
  <c r="N30" i="11"/>
  <c r="N55" i="11"/>
  <c r="N26" i="11"/>
  <c r="N42" i="11"/>
  <c r="N80" i="11"/>
  <c r="N66" i="11"/>
  <c r="N91" i="11"/>
  <c r="N50" i="11"/>
  <c r="N49" i="11"/>
  <c r="N24" i="11"/>
  <c r="N69" i="11"/>
  <c r="N54" i="11"/>
  <c r="N25" i="11"/>
  <c r="N63" i="11"/>
  <c r="N90" i="11"/>
  <c r="N46" i="11"/>
  <c r="N62" i="11"/>
  <c r="N65" i="11"/>
  <c r="N40" i="11"/>
  <c r="N61" i="11"/>
  <c r="N14" i="11"/>
  <c r="N87" i="11"/>
  <c r="N15" i="11"/>
  <c r="N45" i="11"/>
  <c r="N8" i="11"/>
  <c r="N17" i="11"/>
  <c r="N7" i="11"/>
  <c r="N21" i="11"/>
  <c r="N20" i="11"/>
  <c r="N23" i="11"/>
  <c r="N18" i="11"/>
  <c r="N96" i="11"/>
  <c r="N70" i="11"/>
  <c r="N48" i="11"/>
  <c r="N75" i="11"/>
  <c r="N43" i="11"/>
  <c r="N81" i="11"/>
  <c r="N93" i="11"/>
  <c r="N28" i="11"/>
  <c r="N51" i="11"/>
  <c r="N13" i="11"/>
  <c r="N33" i="11"/>
  <c r="N37" i="11"/>
  <c r="N27" i="11"/>
  <c r="N10" i="11"/>
  <c r="N12" i="11"/>
  <c r="N16" i="11"/>
  <c r="N11" i="11"/>
  <c r="N78" i="11"/>
  <c r="N56" i="11"/>
  <c r="N38" i="11"/>
  <c r="N36" i="11"/>
  <c r="N47" i="11"/>
  <c r="N89" i="11"/>
  <c r="N88" i="11"/>
  <c r="N79" i="11"/>
  <c r="N82" i="11"/>
  <c r="N19" i="11"/>
  <c r="N83" i="11"/>
  <c r="N53" i="11"/>
  <c r="N86" i="11"/>
  <c r="N39" i="11"/>
  <c r="N41" i="11"/>
  <c r="N64" i="11"/>
  <c r="N98" i="11"/>
  <c r="N68" i="11"/>
  <c r="N59" i="11"/>
  <c r="N32" i="11"/>
  <c r="N31" i="11"/>
  <c r="N29" i="11"/>
  <c r="N73" i="11"/>
  <c r="N92" i="11"/>
  <c r="N71" i="11"/>
  <c r="N76" i="11"/>
  <c r="N72" i="11"/>
  <c r="N52" i="11"/>
  <c r="N22" i="11"/>
  <c r="N77" i="11"/>
  <c r="A4" i="11" l="1"/>
  <c r="A2" i="11"/>
</calcChain>
</file>

<file path=xl/sharedStrings.xml><?xml version="1.0" encoding="utf-8"?>
<sst xmlns="http://schemas.openxmlformats.org/spreadsheetml/2006/main" count="1647" uniqueCount="637">
  <si>
    <t xml:space="preserve">Протокол </t>
  </si>
  <si>
    <t>№ з/п</t>
  </si>
  <si>
    <t>Код</t>
  </si>
  <si>
    <t>Прізвище, ім'я та по-батькові</t>
  </si>
  <si>
    <t>Дата народження</t>
  </si>
  <si>
    <t>Заклад освіти</t>
  </si>
  <si>
    <t>Клас</t>
  </si>
  <si>
    <t>Місце на І етапі</t>
  </si>
  <si>
    <t>Учитель</t>
  </si>
  <si>
    <t>Завдання</t>
  </si>
  <si>
    <t>Сума балів</t>
  </si>
  <si>
    <t>Місце</t>
  </si>
  <si>
    <t xml:space="preserve">Протоколи перевірки  робіт учасників Всеукраїнської олімпіади з </t>
  </si>
  <si>
    <t>Голова журі</t>
  </si>
  <si>
    <t>04. КЗ "Загальноосвітня школа І-ІІІ ст. №4 ім. Д.І. Менделєєва ВМР"</t>
  </si>
  <si>
    <t>06. КЗ "НВК: загальноосвітня школа I-III ст. - гімназія №6 ВМР"</t>
  </si>
  <si>
    <t>10. КЗ "Загальноосвітня школа I-III ст. №10 ВМР"</t>
  </si>
  <si>
    <t>12. КЗ "Загальноосвітня школа I-III ст. №12 ВМР"</t>
  </si>
  <si>
    <t>23. КЗ "НВК: загальноосвітня школа І-ІІІ ст.-гімназія № 23 ВМР"</t>
  </si>
  <si>
    <t>47. ПЗ "НВК "Школа АІСТ": Центр розвитку дитини - загальноосвітня школа І-ІІІ ст."</t>
  </si>
  <si>
    <t>6 клас</t>
  </si>
  <si>
    <t>Гладких Георгій Володимирович</t>
  </si>
  <si>
    <t>Кравцуненко Анастасія Вікторівна</t>
  </si>
  <si>
    <t>Краєвський Олександр Володимирович</t>
  </si>
  <si>
    <t>Поліщук Марія Олександрівна</t>
  </si>
  <si>
    <t>Заяць Данило Олегович</t>
  </si>
  <si>
    <t>Пилявський Олег Віталійович</t>
  </si>
  <si>
    <t>Поліщук Владислав Сергійович</t>
  </si>
  <si>
    <t>Снігуренко Вікторія Вадимівна</t>
  </si>
  <si>
    <t>Зацерковна Соломія Андріївна</t>
  </si>
  <si>
    <t>Лендя Олександра Сергіївна</t>
  </si>
  <si>
    <t>Рибак Ксенія Валеріївна</t>
  </si>
  <si>
    <t>Суконніков Давид Миколайович</t>
  </si>
  <si>
    <t>Гараєва Айдан Заур кизи</t>
  </si>
  <si>
    <t>Калініченко Іван Вячеславович</t>
  </si>
  <si>
    <t>Янковий Артем Максимович</t>
  </si>
  <si>
    <t>Рога Олександр Олександрович</t>
  </si>
  <si>
    <t>Яковишенко Нікіта Миколайович</t>
  </si>
  <si>
    <t>Петричко Дмитро Максимович</t>
  </si>
  <si>
    <t>Сосницька Софія Сергіївна</t>
  </si>
  <si>
    <t>Климчук Андрій Едуардович</t>
  </si>
  <si>
    <t>Гуменний Роман Ігорович</t>
  </si>
  <si>
    <t>Романюк Ростислав Сергійович</t>
  </si>
  <si>
    <t>Таранова Неллі Миколаївна</t>
  </si>
  <si>
    <t>08 серпня 2010 р.</t>
  </si>
  <si>
    <t>Коваль Анна Павлівна</t>
  </si>
  <si>
    <t>Потапенко Іван Павлович</t>
  </si>
  <si>
    <t>Кравець Юрій Володимирович</t>
  </si>
  <si>
    <t>Швець Віктор Сергійович</t>
  </si>
  <si>
    <t>Берегович Артем Анатолійович</t>
  </si>
  <si>
    <t>21 червня 2010 р.</t>
  </si>
  <si>
    <t>Харченко Владислав Олегович</t>
  </si>
  <si>
    <t>02 лютого 2010 р.</t>
  </si>
  <si>
    <t>Мазур Василь Олександрович</t>
  </si>
  <si>
    <t>12 жовтня 2009 р.</t>
  </si>
  <si>
    <t>Мальована Олександра Олегівна</t>
  </si>
  <si>
    <t>Перожик Анна Андріївна</t>
  </si>
  <si>
    <t>Кабачій Іван Владиславович</t>
  </si>
  <si>
    <t>Азуркін Андрій Вікторович</t>
  </si>
  <si>
    <t>Годінчук Олексій Васильович</t>
  </si>
  <si>
    <t>Файден Данило Сергійович</t>
  </si>
  <si>
    <t>Пономар Роман Миколайович</t>
  </si>
  <si>
    <t>Сугак Ярослав Русланович</t>
  </si>
  <si>
    <t>Остафійчук Катерина Олегівна</t>
  </si>
  <si>
    <t>Крамаренко Іван Володимирович</t>
  </si>
  <si>
    <t>Антонов Віктор Юрійович</t>
  </si>
  <si>
    <t>Волос Ілля Русланович</t>
  </si>
  <si>
    <t>Андрущак-Худоба Анна Ігорівна</t>
  </si>
  <si>
    <t>Пономарьов Іван Сергійович</t>
  </si>
  <si>
    <t>Слинько Марія Володимирівна</t>
  </si>
  <si>
    <t>Будикін Дмитро Андрійович</t>
  </si>
  <si>
    <t>Шевчук Дмитро Олегович</t>
  </si>
  <si>
    <t>Дрейчук Софія Олександрівна</t>
  </si>
  <si>
    <t>Чулаєвська Анна Сергіївна</t>
  </si>
  <si>
    <t>Іванов Мирон Олександрович</t>
  </si>
  <si>
    <t>Стенжицький Вадим Олександрович</t>
  </si>
  <si>
    <t>Гонта Оксана Вікторівна</t>
  </si>
  <si>
    <t>Майборода Юлія Романівна</t>
  </si>
  <si>
    <t>Марценюк Анна Юріївна</t>
  </si>
  <si>
    <t>Павлова Дар’я Сергіївна</t>
  </si>
  <si>
    <t>Козачишина Анастасія Сергіївна</t>
  </si>
  <si>
    <t>Ярощук Ярослав Віталійович</t>
  </si>
  <si>
    <t>Прігунова Марія Олексіїївна</t>
  </si>
  <si>
    <t>Патлатюк Максим Артемович</t>
  </si>
  <si>
    <t>Лабінський Орест Маркович</t>
  </si>
  <si>
    <t>Кот Каріна Андріївна</t>
  </si>
  <si>
    <t>Крохмальов Роман Святославович</t>
  </si>
  <si>
    <t>Лукіна Крістіна Андріївна</t>
  </si>
  <si>
    <t>Івасик Олександр Олександрович</t>
  </si>
  <si>
    <t>Куць Кирило Ігорович</t>
  </si>
  <si>
    <t>20009-07- 30</t>
  </si>
  <si>
    <t>Журук Даніїл Віталійович</t>
  </si>
  <si>
    <t>Резолюта Артур Васильович</t>
  </si>
  <si>
    <t>Криворучко Артем Олексійович</t>
  </si>
  <si>
    <t>Войтюк Євгеній Юрійович</t>
  </si>
  <si>
    <t>Шкода Олександра Олександрівна</t>
  </si>
  <si>
    <t>Сопільняк Дмитро Валентинович</t>
  </si>
  <si>
    <t>Олійничук Ярослав Олександрович</t>
  </si>
  <si>
    <t>Борисюк Артем Олегович</t>
  </si>
  <si>
    <t>Пилявець Антон Володимирович</t>
  </si>
  <si>
    <t>Нарцев Михайло Вікторович</t>
  </si>
  <si>
    <t>Кравець Андрій Олександрович</t>
  </si>
  <si>
    <t>Побережна Валерія Петрівна</t>
  </si>
  <si>
    <t>Лавренчук Діана Олександрівна</t>
  </si>
  <si>
    <t>Лебідь Артем Костянтинович</t>
  </si>
  <si>
    <t>Морозенко Андрій Олександрович</t>
  </si>
  <si>
    <t>Березюк Дмитро Олегович</t>
  </si>
  <si>
    <t>Антоненко Олександра Михайлівна</t>
  </si>
  <si>
    <t>Дубровська Марія Сергіївна</t>
  </si>
  <si>
    <t>Майсон Владислава Вікторівна</t>
  </si>
  <si>
    <t>Зеленько Дарія Григорівна</t>
  </si>
  <si>
    <t>Дембіцький Олег Миколайович</t>
  </si>
  <si>
    <t>Онуфрійчук Емілія Максимівна</t>
  </si>
  <si>
    <t>Щур Максим Сергійович</t>
  </si>
  <si>
    <t>01. КЗ "Гуманітарна гімназія № 1 імені М.І. Пирогова ВМР"</t>
  </si>
  <si>
    <t>02. КЗ "НВК: загальноосвітня школа І-ІІІ ст. - гімназія № 2 ВМР"</t>
  </si>
  <si>
    <t>03. КЗ "Загальноосвітня школа І-ІІІ ст. №3 ім. М.Коцюбинського ВМР"</t>
  </si>
  <si>
    <t>07. КЗ "Вінницький ліцей №7 ім. Олександра Сухомовського"</t>
  </si>
  <si>
    <t>08. КЗ "Загальноосвітня школа I-III ст. №8 ВМР"</t>
  </si>
  <si>
    <t>13. КЗ "Загальноосвітня школа I-III ст. №13 ВМР"</t>
  </si>
  <si>
    <t>15. КЗ "Загальноосвітня школа І-ІІІ ст. №15 ВМР"</t>
  </si>
  <si>
    <t>16. КЗ "Загальноосвітня школа I-III ст. №16 ВМР"</t>
  </si>
  <si>
    <t>17. КЗ "Вінницький фізико-математичний ліцей №17"</t>
  </si>
  <si>
    <t>19. КЗ "Загальноосвітня школа I-III ст. №19 ВМР"</t>
  </si>
  <si>
    <t>20. КЗ "Загальноосвітня школа І-ІІІ ст. №20 ВМР"</t>
  </si>
  <si>
    <t>22. КЗ "Загальноосвітня школа I-III ст. №22 ВМР"</t>
  </si>
  <si>
    <t>24. КЗ "Гімназія №24 ВМР"</t>
  </si>
  <si>
    <t>26. КЗ "Загальноосвітня школа І-ІІІ ст. №26 ВМР"</t>
  </si>
  <si>
    <t>27. КЗ "Загальноосвітня школа I-III ст. №27 ВМР"</t>
  </si>
  <si>
    <t>28. КЗ "НВК: загальноосвітня школа І-ІІІ ст. - гуманітарно-естетичний колегіум №29 ВМР"</t>
  </si>
  <si>
    <t>29. КЗ "НВК: загальноосвітня школа I-III ст. - гімназія №30 ім. Тараса Шевченка ВМР"</t>
  </si>
  <si>
    <t>30. КЗ "Загальноосвітня школа ІІ-ІІІ ст. №31 ВМР"</t>
  </si>
  <si>
    <t>31. КЗ "Загальноосвітня школа І-ІІІ ст. №32 ВМР"</t>
  </si>
  <si>
    <t>32. КЗ "Загальноосвітня школа I-III ст. №33 ВМР"</t>
  </si>
  <si>
    <t>34. КЗ "Загальноосвітня школа I-III ст. №35 ВМР"</t>
  </si>
  <si>
    <t>35. КЗ "Загальноосвітня школа I-III ст. №36 ВМР"</t>
  </si>
  <si>
    <t>43. КЗ "Писарівський ліцей Вінницького району Вінницької області"</t>
  </si>
  <si>
    <t>44. КЗ "Стадницька гімназія Вінницького району Вінницької області"</t>
  </si>
  <si>
    <t>51. ТОВ "Приватний дитиноцентрований заклад загальної середньої освіти I-III ст. "ХАБ СКУЛ"</t>
  </si>
  <si>
    <t>Абрамчук Таїсія Миколаївна</t>
  </si>
  <si>
    <t>Шевчук Валентина Петрівна</t>
  </si>
  <si>
    <t>Кащенко Л. В.</t>
  </si>
  <si>
    <t>Котьолкіна О. І.</t>
  </si>
  <si>
    <t>Липа Т.О.</t>
  </si>
  <si>
    <t>Дрозюк Л.В.</t>
  </si>
  <si>
    <t>Крисак Олександр Миколайович</t>
  </si>
  <si>
    <t>Радер Марина Леонідівна</t>
  </si>
  <si>
    <t>Дегтяр Леся Олександрівна</t>
  </si>
  <si>
    <t>Бабань Мирослава Григорівна</t>
  </si>
  <si>
    <t>Комарова Вікторія Володимирівна</t>
  </si>
  <si>
    <t>Мазуніна Світлана Миколаївна</t>
  </si>
  <si>
    <t>Рибачок Людмила Федорівна</t>
  </si>
  <si>
    <t>Жильнікова Олена Іванівна</t>
  </si>
  <si>
    <t>Мацера Марія Іванівна</t>
  </si>
  <si>
    <t>Коваленко Оксана Анатоліївна</t>
  </si>
  <si>
    <t>Поперечна Світлана Володимирівна</t>
  </si>
  <si>
    <t>Подолян Тетяна Миколаївна</t>
  </si>
  <si>
    <t>Кадук Віра Петрівна</t>
  </si>
  <si>
    <t>Поплавська Марина Вячеславівна</t>
  </si>
  <si>
    <t>Форсюк Н.В.</t>
  </si>
  <si>
    <t>Сапсай Б.Ю.</t>
  </si>
  <si>
    <t>Купрієнко Н.В.</t>
  </si>
  <si>
    <t>Ветров В.В.</t>
  </si>
  <si>
    <t>Бондаренко Світлана Анатоліївна</t>
  </si>
  <si>
    <t>Юрченко Н.В.</t>
  </si>
  <si>
    <t>Рознюк Л.В.</t>
  </si>
  <si>
    <t>Босенко О.П.</t>
  </si>
  <si>
    <t>Мельник Тетяна Дмитрівна</t>
  </si>
  <si>
    <t>Жупанова Людмила Анатоліївна</t>
  </si>
  <si>
    <t>Василевська Світлана Михайлівна</t>
  </si>
  <si>
    <t>Мартинюк Лариса Володимирівна</t>
  </si>
  <si>
    <t>Кононенко Галина Миколаївна</t>
  </si>
  <si>
    <t>Ткачук Сніжана Михайлівна</t>
  </si>
  <si>
    <t>Смаль Л.Д.</t>
  </si>
  <si>
    <t>Дацишена Г.І.</t>
  </si>
  <si>
    <t>Білик Олександра Володимирівна</t>
  </si>
  <si>
    <t>Іскра Ірина Володимирівна</t>
  </si>
  <si>
    <t>Сичевська Наталя Сергіївна</t>
  </si>
  <si>
    <t>Шкуріна Ніна Олександрівна</t>
  </si>
  <si>
    <t>Паламарчук Анна Олександрівна</t>
  </si>
  <si>
    <t>Прохорова Тетяна Григорівна</t>
  </si>
  <si>
    <t>Грушко Марія Іванівна</t>
  </si>
  <si>
    <t>Скок Людмила Миколаївна</t>
  </si>
  <si>
    <t>Мельник М.А.</t>
  </si>
  <si>
    <t>Бушинська Валентина Петрівна</t>
  </si>
  <si>
    <t>Надибська Юлія Валеріївна</t>
  </si>
  <si>
    <t>Журавель Вікторія Миколаївна</t>
  </si>
  <si>
    <t>Заводовська Лілія Анатоліївна</t>
  </si>
  <si>
    <t>Глущенко Тетяна Геннадіївна</t>
  </si>
  <si>
    <t>БарановськаЛюдмила Віталіївна</t>
  </si>
  <si>
    <t>Кандаурова Ірина Михайлівна</t>
  </si>
  <si>
    <t>Дмитрук Аліна Володимирівна</t>
  </si>
  <si>
    <t>Собчук О.М.</t>
  </si>
  <si>
    <t>Пандіна О.М.</t>
  </si>
  <si>
    <t>Пасіхов П.Я.</t>
  </si>
  <si>
    <t>математики</t>
  </si>
  <si>
    <t>ш</t>
  </si>
  <si>
    <t>Бутрин Олександра Ігорівна</t>
  </si>
  <si>
    <t>Полегошко Юлія Віталіївна</t>
  </si>
  <si>
    <t>Пидоченко Єгор Ігорович</t>
  </si>
  <si>
    <t>Гуменюк Олександр Сергійович</t>
  </si>
  <si>
    <t>15.11.2021 р.</t>
  </si>
  <si>
    <t>7 клас</t>
  </si>
  <si>
    <t>с</t>
  </si>
  <si>
    <t>Аміршадян Карина Артурівна</t>
  </si>
  <si>
    <t>Терліковський Володимир В'ячеславович</t>
  </si>
  <si>
    <t>Сатайкіна Олена Борисівна</t>
  </si>
  <si>
    <t>Барабаш Олександр Сергійович</t>
  </si>
  <si>
    <t>Ходасевич Іван Юрійович</t>
  </si>
  <si>
    <t>Молодецька Валерія Олександрівна</t>
  </si>
  <si>
    <t>Хорошева Катерина Олександрівна</t>
  </si>
  <si>
    <t>Іщенко Віктор Петрович</t>
  </si>
  <si>
    <t>Баландіна О.М.</t>
  </si>
  <si>
    <t>Літус Станіслав Сергійович</t>
  </si>
  <si>
    <t>Мастицька Надія Володимирівна</t>
  </si>
  <si>
    <t>Козак Богдан Павлович</t>
  </si>
  <si>
    <t>Ліневич Наталія Василівна</t>
  </si>
  <si>
    <t>Старинець Ольга Віталіївна</t>
  </si>
  <si>
    <t>Петрушенко Ю. В.</t>
  </si>
  <si>
    <t>Терез Катерина Олександрівна</t>
  </si>
  <si>
    <t>Цегольник Ілона Василівна</t>
  </si>
  <si>
    <t>Розводюк Ярослав Михайлович</t>
  </si>
  <si>
    <t>Кирилюк В.В.</t>
  </si>
  <si>
    <t>Щупко Володимир Володимирович</t>
  </si>
  <si>
    <t>Нестюк В.М.</t>
  </si>
  <si>
    <t>Кієвська Аріна Русланівна</t>
  </si>
  <si>
    <t>Березуцька Софія Олександрівна</t>
  </si>
  <si>
    <t>Комарова Софія Василівна</t>
  </si>
  <si>
    <t>Гончарук Максим Віталійович</t>
  </si>
  <si>
    <t>Боднар Владислав Русланович</t>
  </si>
  <si>
    <t>Гнатюк Тимофій Дмитрович</t>
  </si>
  <si>
    <t>Гончар Надія Миколаївна</t>
  </si>
  <si>
    <t>Сіркіза Юлія Миколаївна</t>
  </si>
  <si>
    <t>Осадчук Тетяна Валеріївна</t>
  </si>
  <si>
    <t>Верич Марія Андріївна</t>
  </si>
  <si>
    <t>Бессолов Володимир Степанович</t>
  </si>
  <si>
    <t>Копистиринська Анна Євгеніївна</t>
  </si>
  <si>
    <t>Липова Л.І.</t>
  </si>
  <si>
    <t>Круцюк Аліса Іванівна</t>
  </si>
  <si>
    <t>05.012.2008</t>
  </si>
  <si>
    <t>39. КЗ "Малокрушлинецький ліцей Вінницького району Вінницької області"</t>
  </si>
  <si>
    <t>Лавренюк Ольга Володимирівна</t>
  </si>
  <si>
    <t>Стратієнко Кіріл Сергійович</t>
  </si>
  <si>
    <t>Біліченко Катерина Андріївна</t>
  </si>
  <si>
    <t>Павлюк Олена Віталіївна</t>
  </si>
  <si>
    <t>Карась Богдан Сергійович</t>
  </si>
  <si>
    <t>Рибак Ліліана Валеріївна</t>
  </si>
  <si>
    <t>Калашніков Нікіта Андрійович</t>
  </si>
  <si>
    <t>Качмар Артем Віталійович</t>
  </si>
  <si>
    <t>Порохня Н.Д.</t>
  </si>
  <si>
    <t>Гончарук Артем Русланович</t>
  </si>
  <si>
    <t>Галан Наталія Євгеніївна</t>
  </si>
  <si>
    <t>Федоров Дмитро Олегович</t>
  </si>
  <si>
    <t>Андрікевич Тетяна Анатоліївна</t>
  </si>
  <si>
    <t>Метельов Данііл Володимирович</t>
  </si>
  <si>
    <t>11. КЗ "Загальноосвітня школа I-III ст. №11 ВМР"</t>
  </si>
  <si>
    <t>Колонюк О.С.</t>
  </si>
  <si>
    <t>Франчук Єгор Андрійович</t>
  </si>
  <si>
    <t>Швець Катерина Олександрівна</t>
  </si>
  <si>
    <t>Мизко Діана Валеріїївна</t>
  </si>
  <si>
    <t>Шелестюк Анна Павлівна</t>
  </si>
  <si>
    <t>Огнівко Владислав Володимирович</t>
  </si>
  <si>
    <t>18. КЗ "Загальноосвітня школа I-III ст. №18 ВМР"</t>
  </si>
  <si>
    <t>Владика Людмила Миколаївна</t>
  </si>
  <si>
    <t>Грибанов Герман В'ячеславович</t>
  </si>
  <si>
    <t>Дибчук Яна Миколаївна</t>
  </si>
  <si>
    <t>Глушко Іван Юрійович</t>
  </si>
  <si>
    <t>Щербацька Таїсія Дмитрівна</t>
  </si>
  <si>
    <t>09. КЗ загальної середньої освіти І-ІІІ ст. №9 ВМР</t>
  </si>
  <si>
    <t>Гуменюк Світлана Василівна</t>
  </si>
  <si>
    <t>Бодунова Валерія Ігорівна</t>
  </si>
  <si>
    <t>17.09. 2008 р.</t>
  </si>
  <si>
    <t>Франчук Галина Іванівна</t>
  </si>
  <si>
    <t>Микулачинський Денис Володимирович</t>
  </si>
  <si>
    <t>Кравченко Тимофій Віталійович</t>
  </si>
  <si>
    <t>Барбарська Марина Петрівна</t>
  </si>
  <si>
    <t>Бевза Максим Дмитрович</t>
  </si>
  <si>
    <t>Плахотнюк Катерина Ігорівна</t>
  </si>
  <si>
    <t>Дзюба Алла Григорівна</t>
  </si>
  <si>
    <t>Єгоров Данило Сергійович</t>
  </si>
  <si>
    <t>Кириченко Катерина Василівна</t>
  </si>
  <si>
    <t>Калюта Марина Сергіївна</t>
  </si>
  <si>
    <t>Хохлюк Лариса Анатоліївна</t>
  </si>
  <si>
    <t>Нестерук Олександр Володимирович</t>
  </si>
  <si>
    <t>Бондарчук О.А.</t>
  </si>
  <si>
    <t>Кемп Віктор Камерон</t>
  </si>
  <si>
    <t>Булава Вадим Дмитрович</t>
  </si>
  <si>
    <t>Прозорна Алла Володимирівна</t>
  </si>
  <si>
    <t>Ксенчина Анна Богданівна</t>
  </si>
  <si>
    <t>Поліщук Богдан Сергійович</t>
  </si>
  <si>
    <t>Слободяник Людмила Анатоліївна</t>
  </si>
  <si>
    <t>Мельник Костянтин Олександрович</t>
  </si>
  <si>
    <t>Герасимчук Дарина Володимирівна</t>
  </si>
  <si>
    <t>Кравець Олександр Денисович</t>
  </si>
  <si>
    <t>Бабчук Вадим Анатолійович</t>
  </si>
  <si>
    <t>Мартинюк Вікторія Олегівна</t>
  </si>
  <si>
    <t>Юрченко Андрій Романович</t>
  </si>
  <si>
    <t>Ліпач С.М.</t>
  </si>
  <si>
    <t>Гончар Денис Романович</t>
  </si>
  <si>
    <t>Самбуров Володимир Володимирович</t>
  </si>
  <si>
    <t>Гордєєва Тетяна Миколаївна</t>
  </si>
  <si>
    <t>Огурок Богдан Русланович</t>
  </si>
  <si>
    <t>Щербина Мар'яна Валентинівна</t>
  </si>
  <si>
    <t>Фетісова Катерина Олексіївна</t>
  </si>
  <si>
    <t>46. Вінницька приватна гімназія "Дельфін"</t>
  </si>
  <si>
    <t>Галіцька Алла Анатоліївна</t>
  </si>
  <si>
    <t>Оцалюк Тетяна Володимирівна</t>
  </si>
  <si>
    <t>Яцків Ольга Андріївна</t>
  </si>
  <si>
    <t>Бойко Ілля Павлович</t>
  </si>
  <si>
    <t>Шит О.С.</t>
  </si>
  <si>
    <t>Присіч Валерія Володимирівна</t>
  </si>
  <si>
    <t>Тютюнник Д.О.</t>
  </si>
  <si>
    <t>Бурдейна Л.І.</t>
  </si>
  <si>
    <t>Петровська І.П.</t>
  </si>
  <si>
    <t>8 клас</t>
  </si>
  <si>
    <t>в</t>
  </si>
  <si>
    <t>Юрій Богдан Юрійович</t>
  </si>
  <si>
    <t>52. КЗ "Подільський науково-технічний ліцей для обдарованої молоді"</t>
  </si>
  <si>
    <t>Півторак Андрій Анатолійович</t>
  </si>
  <si>
    <t>Гордійчук Георгій Олегович</t>
  </si>
  <si>
    <t>Пасіхова О.П.</t>
  </si>
  <si>
    <t>Тимошенко Максим Анатолійович</t>
  </si>
  <si>
    <t>Гаврилюк Андрій Олександрович</t>
  </si>
  <si>
    <t>Яценко Іван Іванович</t>
  </si>
  <si>
    <t>Мокін Юрій Олександрович</t>
  </si>
  <si>
    <t>37. КЗ "Вінницький технічний ліцей"</t>
  </si>
  <si>
    <t>Демець Тетяна Юріївна</t>
  </si>
  <si>
    <t>Шауро Єлизавета Олександрівна</t>
  </si>
  <si>
    <t>Коваль Софія Євгенівна</t>
  </si>
  <si>
    <t>Олійник Михайло Михайлович</t>
  </si>
  <si>
    <t>Мельченко Євген Андрійович</t>
  </si>
  <si>
    <t>Сташевська Світлана Кароліївна</t>
  </si>
  <si>
    <t>Ларюшкін Сергій Олександрович</t>
  </si>
  <si>
    <t>Николойчишина Вікторія Андріївна</t>
  </si>
  <si>
    <t>Мевший Максим Олександрович</t>
  </si>
  <si>
    <t>Попова Ірина Василівна</t>
  </si>
  <si>
    <t>Кушнір Матвій Ігорович</t>
  </si>
  <si>
    <t>Матвійчук Антуан Петрович</t>
  </si>
  <si>
    <t>Петрушенко О.Ю.</t>
  </si>
  <si>
    <t>Теклюк Катерина Русланівна</t>
  </si>
  <si>
    <t>Ясевіна тетяна Тимофіївна</t>
  </si>
  <si>
    <t>Пацалюк Дмитро Сергійович</t>
  </si>
  <si>
    <t>Статкевич Олена Анатоліївна</t>
  </si>
  <si>
    <t>Мельничук Дмитро Андрійович</t>
  </si>
  <si>
    <t>Плужник Олександрівна Геннадіївна</t>
  </si>
  <si>
    <t>Грабовський Богдан Олександрович</t>
  </si>
  <si>
    <t>Сильчук Дарина Олександрівна</t>
  </si>
  <si>
    <t>Марценюк Євген Олександрович</t>
  </si>
  <si>
    <t>Шиманський Владислав Олександрович</t>
  </si>
  <si>
    <t>Іванов Костянтин Олексійович</t>
  </si>
  <si>
    <t>Коношевич Назар Володимирович</t>
  </si>
  <si>
    <t>Салієв Арсен Ернестович</t>
  </si>
  <si>
    <t>Потапенко Анастасія Павлівна</t>
  </si>
  <si>
    <t>Плахотнюк Яна Русланівна</t>
  </si>
  <si>
    <t>Мороз Мар’яна Вячеславівна</t>
  </si>
  <si>
    <t>Мороз Даниїл Віталійович</t>
  </si>
  <si>
    <t>Бойчук Андрій Олександрович</t>
  </si>
  <si>
    <t>Марущак Вікторія Віталіївна</t>
  </si>
  <si>
    <t>Ящолт Евеліна Андріївна</t>
  </si>
  <si>
    <t>Гайдей Олександр Олександрович</t>
  </si>
  <si>
    <t>Герасимов Олександр Вікторович</t>
  </si>
  <si>
    <t>Зверова Зоя Федорівна</t>
  </si>
  <si>
    <t>Якименко Юлія Василівна</t>
  </si>
  <si>
    <t>Пентюк Андрій Вікторович</t>
  </si>
  <si>
    <t>Баланчук Дар'я Артурівна</t>
  </si>
  <si>
    <t>Герасимчук А.М.</t>
  </si>
  <si>
    <t>Вольський Олег Валерійович</t>
  </si>
  <si>
    <t>Власюк Юлія Василівна</t>
  </si>
  <si>
    <t>Димік О.В.</t>
  </si>
  <si>
    <t>Коновал Михайло Ігорович</t>
  </si>
  <si>
    <t>41. КЗ "Вінницько-Хутірський ліцей Вінницького району Вінницької області"</t>
  </si>
  <si>
    <t>Осипишина Олена Миколаївна</t>
  </si>
  <si>
    <t>Мостовий Сергій Денисович</t>
  </si>
  <si>
    <t>Попова І.В.</t>
  </si>
  <si>
    <t>Ковтун Ернест Едуардович</t>
  </si>
  <si>
    <t>Гаврилова Анастасія Андріївна</t>
  </si>
  <si>
    <t>Пахулюк О.В.</t>
  </si>
  <si>
    <t>Язовицька Марина Євгеніївна</t>
  </si>
  <si>
    <t>Доронічева Марія Костянтинівна</t>
  </si>
  <si>
    <t>Карпенко Михайло Вікторович</t>
  </si>
  <si>
    <t>Захарчук В.В.</t>
  </si>
  <si>
    <t>Алексєєнко Анна Олександрівна</t>
  </si>
  <si>
    <t>Гаврилюк Ольга Петрівна</t>
  </si>
  <si>
    <t>Чернадчук Владислав Віталійович</t>
  </si>
  <si>
    <t>Ліщук Алла Дмитрівна</t>
  </si>
  <si>
    <t>Дякова Олена Володимирівна</t>
  </si>
  <si>
    <t>Юр’єва Марина Олександрівна</t>
  </si>
  <si>
    <t>Шахін Роман Олександрович</t>
  </si>
  <si>
    <t>Димік О.В</t>
  </si>
  <si>
    <t>Коробко Олена Вікторівна</t>
  </si>
  <si>
    <t>Маслова Ольга Олександрівна</t>
  </si>
  <si>
    <t>Сауляк Владислав Володимирович</t>
  </si>
  <si>
    <t>Шньорко Єлизавета Олегівна</t>
  </si>
  <si>
    <t>Сиротян Вероніка Ігорівна</t>
  </si>
  <si>
    <t>Жупанова Людмила Володимирівна</t>
  </si>
  <si>
    <t>Оначенко Владислав Олегович</t>
  </si>
  <si>
    <t>Шмалій Вікторія Анатоліївна</t>
  </si>
  <si>
    <t>Лобозинська Валерія Валеріівна</t>
  </si>
  <si>
    <t>Лобов Тімур Олександрович</t>
  </si>
  <si>
    <t>Волинчук Ярослав Ілліч</t>
  </si>
  <si>
    <t>Чернилівська Наталія Миколаївна</t>
  </si>
  <si>
    <t>Копчук Валерія Василівна</t>
  </si>
  <si>
    <t>Мотузянник Андрій Васильович</t>
  </si>
  <si>
    <t>Малашій Мирослав Богданович</t>
  </si>
  <si>
    <t>Саранчук В.В.</t>
  </si>
  <si>
    <t>Кравчук Анастасія Іванівна</t>
  </si>
  <si>
    <t>Мудрак Анастасія Василівна</t>
  </si>
  <si>
    <t>42. КЗ "Гавришівський ліцей Вінницького району Вінницької області"</t>
  </si>
  <si>
    <t>Скринник Валентина Іванівна</t>
  </si>
  <si>
    <t>Цегольник І.В.</t>
  </si>
  <si>
    <t>9 клас</t>
  </si>
  <si>
    <t>д</t>
  </si>
  <si>
    <t>Швайко Даніїл Олегович</t>
  </si>
  <si>
    <t>Таксер Павло Володимирович</t>
  </si>
  <si>
    <t>Пасіхова О.П. Пасіхов П.Я.</t>
  </si>
  <si>
    <t>Леонтьєв Лев Юрійович</t>
  </si>
  <si>
    <t>Гудзь Марія Володимирівна</t>
  </si>
  <si>
    <t>Філіпович Тетяна Сергіївна</t>
  </si>
  <si>
    <t>Гут Ярослав Сергійович</t>
  </si>
  <si>
    <t>Зборовський Олександр Русланович</t>
  </si>
  <si>
    <t>Півторак А.А.</t>
  </si>
  <si>
    <t>Сучок Катерина Анатоліївна</t>
  </si>
  <si>
    <t>Камінський Дмитро Романович</t>
  </si>
  <si>
    <t>Курганов Михайло Сергійович</t>
  </si>
  <si>
    <t>Белінська Надія Дмитрівна</t>
  </si>
  <si>
    <t>Чорній Руслан Артурович</t>
  </si>
  <si>
    <t>Грибіник Даніїл Геннадійович</t>
  </si>
  <si>
    <t>Мороз Михайло Ростиславович</t>
  </si>
  <si>
    <t>Джереловська І.М.</t>
  </si>
  <si>
    <t>Новіцький Гліб Дмитрович</t>
  </si>
  <si>
    <t>Ірга Марія Василівна</t>
  </si>
  <si>
    <t>Галіновська Анастасія Олексіівна</t>
  </si>
  <si>
    <t>Львов Ніколай Євгенійович</t>
  </si>
  <si>
    <t>Родюк Аліна Ігорівна</t>
  </si>
  <si>
    <t>Коваль Анастасія Володимирівна</t>
  </si>
  <si>
    <t>Ярова Єва Олександрівна</t>
  </si>
  <si>
    <t>Сороколіта Ірина Миколаївна</t>
  </si>
  <si>
    <t>Валентюк Катерина Юріївна</t>
  </si>
  <si>
    <t>Гончарук Максим Олексійович</t>
  </si>
  <si>
    <t>Алєксєєв ЯрославЛеонідович</t>
  </si>
  <si>
    <t>Нешитой Ілля Олегович</t>
  </si>
  <si>
    <t>Полігова Софія Володимирівна</t>
  </si>
  <si>
    <t>Опольский Володимир Андрійович</t>
  </si>
  <si>
    <t>Сікорський Володимир Олександрович</t>
  </si>
  <si>
    <t>Острий Олександр Ігорович</t>
  </si>
  <si>
    <t>Цепкало Валерія Радіонівна</t>
  </si>
  <si>
    <t>Мизко Діана Валеріївна</t>
  </si>
  <si>
    <t>Клембовський Кіріл Валерійович</t>
  </si>
  <si>
    <t>Мельник Нікіта Олександрович</t>
  </si>
  <si>
    <t>Шипілов Михайло Романович</t>
  </si>
  <si>
    <t>Бондар Олег Дмитрович</t>
  </si>
  <si>
    <t>Кошан Наталія Михайлівна</t>
  </si>
  <si>
    <t>Федорчук Вадим Сергійович</t>
  </si>
  <si>
    <t>Маркова О.С.</t>
  </si>
  <si>
    <t>Блонський Владислав Ярославович</t>
  </si>
  <si>
    <t>Іванець Ольга Миколаївна</t>
  </si>
  <si>
    <t>Скотніцький Артем Валерійович</t>
  </si>
  <si>
    <t>Ярова Наталія Володимирівна</t>
  </si>
  <si>
    <t>Дячинська Вікторія Анатоліївна</t>
  </si>
  <si>
    <t>Слизькоухий Максим Сергійович</t>
  </si>
  <si>
    <t>Береза Виліна Сергіївна</t>
  </si>
  <si>
    <t>Скрипник Марія Сергіївна</t>
  </si>
  <si>
    <t>Чигір Надія Олександрівна</t>
  </si>
  <si>
    <t>Галенко- Ярошевська Аріна Олександрівна</t>
  </si>
  <si>
    <t>Балацька Софія Артурівна</t>
  </si>
  <si>
    <t>Гальчинський Артем Віталійович</t>
  </si>
  <si>
    <t>Рябухіна Т.Г.</t>
  </si>
  <si>
    <t>Лавренюк Назар Васильович</t>
  </si>
  <si>
    <t>Дьомін Сергій Едуардович</t>
  </si>
  <si>
    <t>Паламарчук Наталія Григорівна</t>
  </si>
  <si>
    <t>Васильєва Катерина Юріївна</t>
  </si>
  <si>
    <t>Стефанкова Г.Ф.</t>
  </si>
  <si>
    <t>Григоренко Рената Сергіївна</t>
  </si>
  <si>
    <t>Болховітна Олександра Віталіївна</t>
  </si>
  <si>
    <t>Поліщук Софія Володимирівна</t>
  </si>
  <si>
    <t>Іванюк Олексій Володимирович</t>
  </si>
  <si>
    <t>Костюк Даніїл Сергійович</t>
  </si>
  <si>
    <t>Демченко Римма Володимирівна</t>
  </si>
  <si>
    <t>Плотко Владислав Олександрович</t>
  </si>
  <si>
    <t>Дмитренко С.Б.</t>
  </si>
  <si>
    <t>Бабчук Анастасія Олександрівна</t>
  </si>
  <si>
    <t>Соболевський Назар Олександрович</t>
  </si>
  <si>
    <t>Корчун Юлія Вікторівна</t>
  </si>
  <si>
    <t>Янчук Д.А.</t>
  </si>
  <si>
    <t>10 клас</t>
  </si>
  <si>
    <t>Ольчедай Микола Олексійович</t>
  </si>
  <si>
    <t>Кушнір Світлана Іванівна</t>
  </si>
  <si>
    <t>Пойда Богдан Сергійович</t>
  </si>
  <si>
    <t>Сугак Патрік Русланович</t>
  </si>
  <si>
    <t>Іванишин Олександр Олександрович</t>
  </si>
  <si>
    <t>Просянніков Дмитро Юрійович</t>
  </si>
  <si>
    <t>Войцеховський Олександр Віталійович</t>
  </si>
  <si>
    <t>Мельник Анастасія Леонідівна</t>
  </si>
  <si>
    <t>Соха Андрій Павлович</t>
  </si>
  <si>
    <t>Вишня Софія Максимівна</t>
  </si>
  <si>
    <t>Зоммер Ярослав Олегович</t>
  </si>
  <si>
    <t>Рейда Микола Олександрович</t>
  </si>
  <si>
    <t>Скубська Надія Анатоліївна</t>
  </si>
  <si>
    <t>Месюра Діана Сергіївна</t>
  </si>
  <si>
    <t>Остапович Всеволод Ярославович</t>
  </si>
  <si>
    <t>Шевчук Андрій Андрійович</t>
  </si>
  <si>
    <t>Журабаєва Софія Абухамідівна</t>
  </si>
  <si>
    <t>Джереловська І.М</t>
  </si>
  <si>
    <t>Стадник Мар’яна Ігорівна</t>
  </si>
  <si>
    <t>Беспалько Денис Юрійович</t>
  </si>
  <si>
    <t>Дубінін Артур Олександрович</t>
  </si>
  <si>
    <t>Савчук Євген Віталійович</t>
  </si>
  <si>
    <t>Танасійчук Ольга Дмитрівна</t>
  </si>
  <si>
    <t>Чернуха Софія Юріївна</t>
  </si>
  <si>
    <t>Чащін Дмитро Павлович</t>
  </si>
  <si>
    <t>Дергун Владислав Вікторович</t>
  </si>
  <si>
    <t>Сипіна Тетяна Михайлівна</t>
  </si>
  <si>
    <t>Козаченко Єгор Денисович</t>
  </si>
  <si>
    <t>Кошурніков Ростислав Юрійович</t>
  </si>
  <si>
    <t>Мазуренко Дмитро Олександрович</t>
  </si>
  <si>
    <t>Сажин Андрій Павлович</t>
  </si>
  <si>
    <t>Бондаренко Андрій Олександрович</t>
  </si>
  <si>
    <t>Медведєц Гліб Андрійович</t>
  </si>
  <si>
    <t>Мокрянська О. М.</t>
  </si>
  <si>
    <t>Шафоростов Максим Андрійович</t>
  </si>
  <si>
    <t>Шніпов Дмитро Ігорович</t>
  </si>
  <si>
    <t>Алексішін Андрій Олександрович</t>
  </si>
  <si>
    <t>Гурман Алла Вікторівна</t>
  </si>
  <si>
    <t>Копняк Марія Володимирівна</t>
  </si>
  <si>
    <t>Хомутов Данило Денисович</t>
  </si>
  <si>
    <t>Герасимов Дмитро Сергійович</t>
  </si>
  <si>
    <t>Єрмаков Єгор Олексійович</t>
  </si>
  <si>
    <t>Сулима Діана Василівна</t>
  </si>
  <si>
    <t>Балинська Анастасія Володимирівна</t>
  </si>
  <si>
    <t>Шевченко Катерина Олександрівна</t>
  </si>
  <si>
    <t>Лівандовська Анастасія Олегівна</t>
  </si>
  <si>
    <t>Сухоцька Аліна Юріївна</t>
  </si>
  <si>
    <t>Барабаш Діана Андріївна</t>
  </si>
  <si>
    <t>Ласкус Софія Андріївна</t>
  </si>
  <si>
    <t>Семенець Вероніка Дмитрівна</t>
  </si>
  <si>
    <t>Коробко Богдана Степанівна</t>
  </si>
  <si>
    <t>Юркіна Олександра Миколаївна</t>
  </si>
  <si>
    <t>21 лютого 2006 р.</t>
  </si>
  <si>
    <t>Боровик Руслан Сергійович</t>
  </si>
  <si>
    <t>Яроменко Єгор Романович</t>
  </si>
  <si>
    <t>Ліщук Сергій Григорович</t>
  </si>
  <si>
    <t>Македонська Л.М.</t>
  </si>
  <si>
    <t>11 клас</t>
  </si>
  <si>
    <t>О-33</t>
  </si>
  <si>
    <t>Коваль Ілля Вікторович</t>
  </si>
  <si>
    <t>Пасіхов П.Я</t>
  </si>
  <si>
    <t>О-28</t>
  </si>
  <si>
    <t>Лавренюк Арсен Олександрович</t>
  </si>
  <si>
    <t>Кметюк Світлана Володимирівна</t>
  </si>
  <si>
    <t>О-1</t>
  </si>
  <si>
    <t>Андріяш Максим Олегович</t>
  </si>
  <si>
    <t>О-35</t>
  </si>
  <si>
    <t>Баюш Олександр Олександрович</t>
  </si>
  <si>
    <t>О-34</t>
  </si>
  <si>
    <t>Кузнєцов Володимир Геннадійович</t>
  </si>
  <si>
    <t>О-25</t>
  </si>
  <si>
    <t>Теплов Іван Дмитрович</t>
  </si>
  <si>
    <t>О-27</t>
  </si>
  <si>
    <t>Зарішняк Анна Василівна</t>
  </si>
  <si>
    <t>О-18</t>
  </si>
  <si>
    <t>Шауро Андрій Олександрович</t>
  </si>
  <si>
    <t>О-24</t>
  </si>
  <si>
    <t>Власюк Дарина Геннадіївна</t>
  </si>
  <si>
    <t>О-19</t>
  </si>
  <si>
    <t>Румянцев Костянтин Олександрович</t>
  </si>
  <si>
    <t>О-23</t>
  </si>
  <si>
    <t>Шарко Юрій Олександрович</t>
  </si>
  <si>
    <t>О-32</t>
  </si>
  <si>
    <t>Грінчук Тимофій Михайлович</t>
  </si>
  <si>
    <t>О-36</t>
  </si>
  <si>
    <t>Давидов Денис Олегович</t>
  </si>
  <si>
    <t>О-26</t>
  </si>
  <si>
    <t>Савенко Іван Сергійович</t>
  </si>
  <si>
    <t>О-11</t>
  </si>
  <si>
    <t>Кіндзерська Катерина Олександрівна</t>
  </si>
  <si>
    <t>Петруняк Інна Михайлівна</t>
  </si>
  <si>
    <t>О-38</t>
  </si>
  <si>
    <t>Коцюбинська Софія Володимирівна</t>
  </si>
  <si>
    <t>О-12</t>
  </si>
  <si>
    <t>Кіндзерська Анастасія Олександрівна</t>
  </si>
  <si>
    <t>О-21</t>
  </si>
  <si>
    <t>Бурма Максим Сергійович</t>
  </si>
  <si>
    <t>О-30</t>
  </si>
  <si>
    <t>Гурин Дмитро Сергійович</t>
  </si>
  <si>
    <t>О-31</t>
  </si>
  <si>
    <t>Фаст Маргарита Вадимівна</t>
  </si>
  <si>
    <t>О-2</t>
  </si>
  <si>
    <t>Тихонюк Едуард Едуардович</t>
  </si>
  <si>
    <t>О-37</t>
  </si>
  <si>
    <t>Середа Дмитро Олександрович</t>
  </si>
  <si>
    <t>О-14</t>
  </si>
  <si>
    <t>Маківчук Олександр Вікторович</t>
  </si>
  <si>
    <t>Іржавська Ольга Ананіївна</t>
  </si>
  <si>
    <t>О-13</t>
  </si>
  <si>
    <t>Пацалюк Дар'я Сергіївна</t>
  </si>
  <si>
    <t>О-22</t>
  </si>
  <si>
    <t>Ярар Деніз Мусайович</t>
  </si>
  <si>
    <t>О-20</t>
  </si>
  <si>
    <t>Салюк Євгенія Володимирівна</t>
  </si>
  <si>
    <t>О-5</t>
  </si>
  <si>
    <t>Романюк Михайло Павлович</t>
  </si>
  <si>
    <t>Липовий І.Г.</t>
  </si>
  <si>
    <t>О-6</t>
  </si>
  <si>
    <t>Мельник Володимир Олександрович</t>
  </si>
  <si>
    <t>О-17</t>
  </si>
  <si>
    <t>Якимчук Марія Віталіївна</t>
  </si>
  <si>
    <t>О-16</t>
  </si>
  <si>
    <t>Бабій Микита Володимирович</t>
  </si>
  <si>
    <t>О-3</t>
  </si>
  <si>
    <t>Козейчук Святослав Олегович</t>
  </si>
  <si>
    <t>О-15</t>
  </si>
  <si>
    <t>Мельниченко Ольга Максимівна</t>
  </si>
  <si>
    <t>О-4</t>
  </si>
  <si>
    <t>Поліщук Євген Андрійович</t>
  </si>
  <si>
    <t>О-29</t>
  </si>
  <si>
    <t>Магдій Валерій Валерійович</t>
  </si>
  <si>
    <t>О-10</t>
  </si>
  <si>
    <t>Глухенький Влас Вадимович</t>
  </si>
  <si>
    <t>О-8</t>
  </si>
  <si>
    <t>Гаврилюк Альона Василівна</t>
  </si>
  <si>
    <t>о-9</t>
  </si>
  <si>
    <t>Нарожний Гліб Русланович</t>
  </si>
  <si>
    <t>О-7</t>
  </si>
  <si>
    <t>Липовецька Лариса Олександрівна</t>
  </si>
  <si>
    <t>ДНЗ "Вінницьке вище професійне училище №7 м. Вінниця"</t>
  </si>
  <si>
    <t>Ракович Наталя петрівна</t>
  </si>
  <si>
    <t>Панасенко О.Б.</t>
  </si>
  <si>
    <t>Голова апеляційної комісії</t>
  </si>
  <si>
    <t>Члени апеляційної комісії</t>
  </si>
  <si>
    <t>_________________</t>
  </si>
  <si>
    <t>________________</t>
  </si>
  <si>
    <t>________</t>
  </si>
  <si>
    <t>__________</t>
  </si>
  <si>
    <t>______________</t>
  </si>
  <si>
    <t>___________</t>
  </si>
  <si>
    <t>Пасіхова Олена Петрівна</t>
  </si>
  <si>
    <t>Ставнійчук Каріна Вадимівна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</si>
</sst>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indexed="8"/>
      <name val="Calibri"/>
      <charset val="13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9C65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color rgb="FF9C6500"/>
      <name val="Calibri"/>
      <family val="2"/>
      <charset val="204"/>
      <scheme val="minor"/>
    </font>
    <font>
      <sz val="14"/>
      <color rgb="FFFFC000"/>
      <name val="Calibri"/>
      <family val="2"/>
      <charset val="204"/>
      <scheme val="minor"/>
    </font>
    <font>
      <sz val="12"/>
      <color rgb="FFFFC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 applyFill="0" applyProtection="0"/>
    <xf numFmtId="0" fontId="2" fillId="0" borderId="0"/>
    <xf numFmtId="0" fontId="1" fillId="0" borderId="0" applyFill="0" applyProtection="0"/>
    <xf numFmtId="0" fontId="1" fillId="0" borderId="0" applyFill="0" applyProtection="0"/>
    <xf numFmtId="0" fontId="3" fillId="4" borderId="0" applyNumberFormat="0" applyBorder="0" applyAlignment="0" applyProtection="0"/>
  </cellStyleXfs>
  <cellXfs count="115">
    <xf numFmtId="0" fontId="0" fillId="0" borderId="0" xfId="0" applyFill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4" applyFont="1" applyFill="1" applyBorder="1" applyProtection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7" fillId="0" borderId="0" xfId="4" applyFont="1" applyFill="1" applyAlignment="1" applyProtection="1">
      <alignment horizontal="left" vertical="center"/>
    </xf>
    <xf numFmtId="0" fontId="7" fillId="0" borderId="0" xfId="4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6" fillId="0" borderId="0" xfId="4" applyFont="1" applyFill="1" applyProtection="1"/>
    <xf numFmtId="0" fontId="6" fillId="5" borderId="0" xfId="4" applyFont="1" applyFill="1" applyProtection="1"/>
    <xf numFmtId="0" fontId="10" fillId="5" borderId="0" xfId="4" applyFont="1" applyFill="1" applyAlignment="1" applyProtection="1">
      <alignment horizontal="left"/>
    </xf>
    <xf numFmtId="0" fontId="10" fillId="5" borderId="0" xfId="4" applyFont="1" applyFill="1" applyProtection="1"/>
    <xf numFmtId="0" fontId="6" fillId="5" borderId="0" xfId="4" applyFont="1" applyFill="1" applyAlignment="1" applyProtection="1">
      <alignment horizontal="center" vertical="center"/>
    </xf>
    <xf numFmtId="0" fontId="9" fillId="5" borderId="0" xfId="4" applyFont="1" applyFill="1" applyAlignment="1" applyProtection="1">
      <alignment horizontal="center" vertical="center"/>
    </xf>
    <xf numFmtId="0" fontId="11" fillId="5" borderId="0" xfId="4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vertical="center"/>
    </xf>
    <xf numFmtId="0" fontId="10" fillId="0" borderId="0" xfId="4" applyFont="1" applyFill="1" applyProtection="1"/>
    <xf numFmtId="0" fontId="12" fillId="0" borderId="0" xfId="0" applyFont="1" applyFill="1" applyProtection="1"/>
    <xf numFmtId="0" fontId="12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14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/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2" xfId="3" applyFont="1" applyFill="1" applyBorder="1" applyAlignment="1" applyProtection="1">
      <alignment horizontal="center" vertical="center" wrapText="1"/>
    </xf>
    <xf numFmtId="14" fontId="12" fillId="0" borderId="2" xfId="3" applyNumberFormat="1" applyFont="1" applyFill="1" applyBorder="1" applyAlignment="1" applyProtection="1">
      <alignment horizontal="center" vertical="center"/>
    </xf>
    <xf numFmtId="0" fontId="12" fillId="0" borderId="2" xfId="3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4" fontId="12" fillId="0" borderId="2" xfId="0" applyNumberFormat="1" applyFont="1" applyFill="1" applyBorder="1" applyAlignment="1" applyProtection="1">
      <alignment horizontal="center" wrapText="1"/>
    </xf>
    <xf numFmtId="0" fontId="12" fillId="0" borderId="2" xfId="3" applyFont="1" applyFill="1" applyBorder="1" applyAlignment="1" applyProtection="1">
      <alignment horizontal="left" vertical="center" wrapText="1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wrapText="1"/>
    </xf>
    <xf numFmtId="0" fontId="12" fillId="0" borderId="2" xfId="3" applyFont="1" applyFill="1" applyBorder="1" applyAlignment="1" applyProtection="1">
      <alignment horizontal="left" vertical="top" wrapText="1"/>
    </xf>
    <xf numFmtId="1" fontId="12" fillId="3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2" xfId="3" applyFont="1" applyFill="1" applyBorder="1" applyAlignment="1" applyProtection="1">
      <alignment horizontal="left" vertical="center" wrapText="1"/>
    </xf>
    <xf numFmtId="14" fontId="19" fillId="0" borderId="2" xfId="3" applyNumberFormat="1" applyFont="1" applyFill="1" applyBorder="1" applyAlignment="1" applyProtection="1">
      <alignment horizontal="center" vertical="center"/>
    </xf>
    <xf numFmtId="0" fontId="19" fillId="0" borderId="2" xfId="3" applyFont="1" applyFill="1" applyBorder="1" applyAlignment="1" applyProtection="1">
      <alignment horizontal="center" vertical="center"/>
    </xf>
    <xf numFmtId="0" fontId="19" fillId="0" borderId="2" xfId="3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19" fillId="3" borderId="2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Protection="1"/>
    <xf numFmtId="0" fontId="0" fillId="0" borderId="2" xfId="0" applyFill="1" applyBorder="1" applyAlignment="1" applyProtection="1">
      <alignment horizontal="center" vertical="center"/>
    </xf>
    <xf numFmtId="14" fontId="20" fillId="0" borderId="2" xfId="0" applyNumberFormat="1" applyFont="1" applyFill="1" applyBorder="1" applyAlignment="1" applyProtection="1">
      <alignment horizontal="right" vertical="top" wrapText="1"/>
    </xf>
    <xf numFmtId="14" fontId="19" fillId="0" borderId="7" xfId="3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2" xfId="0" applyFont="1" applyFill="1" applyBorder="1" applyAlignment="1" applyProtection="1">
      <alignment horizontal="left" wrapText="1"/>
    </xf>
    <xf numFmtId="14" fontId="21" fillId="0" borderId="2" xfId="0" applyNumberFormat="1" applyFont="1" applyFill="1" applyBorder="1" applyAlignment="1" applyProtection="1">
      <alignment horizontal="center" wrapText="1"/>
    </xf>
    <xf numFmtId="0" fontId="20" fillId="0" borderId="2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Protection="1"/>
    <xf numFmtId="0" fontId="0" fillId="0" borderId="0" xfId="0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3" applyFont="1" applyFill="1" applyBorder="1" applyAlignment="1" applyProtection="1">
      <alignment horizontal="center" vertical="center" wrapText="1"/>
    </xf>
    <xf numFmtId="14" fontId="1" fillId="0" borderId="2" xfId="3" applyNumberFormat="1" applyFont="1" applyFill="1" applyBorder="1" applyAlignment="1" applyProtection="1">
      <alignment horizontal="center" vertical="center"/>
    </xf>
    <xf numFmtId="0" fontId="1" fillId="0" borderId="2" xfId="3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1" fontId="23" fillId="6" borderId="0" xfId="0" applyNumberFormat="1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textRotation="90" wrapText="1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top"/>
    </xf>
    <xf numFmtId="0" fontId="25" fillId="0" borderId="0" xfId="0" applyFont="1" applyFill="1" applyBorder="1" applyAlignment="1" applyProtection="1">
      <alignment horizontal="center" vertical="top"/>
    </xf>
    <xf numFmtId="14" fontId="12" fillId="0" borderId="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textRotation="90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</cellXfs>
  <cellStyles count="5">
    <cellStyle name="Звичайний" xfId="0" builtinId="0"/>
    <cellStyle name="Нейтральний" xfId="4" builtinId="28"/>
    <cellStyle name="Обычный 2" xfId="3" xr:uid="{00000000-0005-0000-0000-000002000000}"/>
    <cellStyle name="Обычный 3" xfId="2" xr:uid="{00000000-0005-0000-0000-000003000000}"/>
    <cellStyle name="Обычный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%20&#1082;&#1083;&#1072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%20&#1050;&#1083;&#1072;&#10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82;&#1083;&#1072;&#10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&#1082;&#1083;&#1072;&#10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&#1082;&#1083;&#1072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 сторінка"/>
      <sheetName val="7"/>
    </sheetNames>
    <sheetDataSet>
      <sheetData sheetId="0">
        <row r="3">
          <cell r="B3" t="str">
            <v>математики</v>
          </cell>
        </row>
        <row r="4">
          <cell r="B4" t="str">
            <v>15.11.2021 р.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 сторінка"/>
      <sheetName val="Аркуш1"/>
      <sheetName val="Аркуш2"/>
      <sheetName val="8"/>
    </sheetNames>
    <sheetDataSet>
      <sheetData sheetId="0">
        <row r="3">
          <cell r="B3" t="str">
            <v>математики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 сторінка"/>
      <sheetName val="9"/>
    </sheetNames>
    <sheetDataSet>
      <sheetData sheetId="0">
        <row r="3">
          <cell r="B3" t="str">
            <v>математики</v>
          </cell>
        </row>
        <row r="4">
          <cell r="B4" t="str">
            <v>15.11.2021 р.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 сторінка"/>
      <sheetName val="10"/>
    </sheetNames>
    <sheetDataSet>
      <sheetData sheetId="0">
        <row r="3">
          <cell r="B3" t="str">
            <v>математики</v>
          </cell>
        </row>
        <row r="4">
          <cell r="B4" t="str">
            <v>15.11.2021 р.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 сторінка"/>
      <sheetName val="11"/>
    </sheetNames>
    <sheetDataSet>
      <sheetData sheetId="0">
        <row r="3">
          <cell r="B3" t="str">
            <v>математики</v>
          </cell>
        </row>
        <row r="4">
          <cell r="B4" t="str">
            <v>15.11.2021 р.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G230"/>
  <sheetViews>
    <sheetView zoomScale="130" zoomScaleNormal="130" workbookViewId="0">
      <selection activeCell="B4" sqref="B4:D4"/>
    </sheetView>
  </sheetViews>
  <sheetFormatPr defaultColWidth="7.26953125" defaultRowHeight="18.5"/>
  <cols>
    <col min="1" max="1" width="7.26953125" style="16"/>
    <col min="2" max="2" width="21.453125" style="3" customWidth="1"/>
    <col min="3" max="3" width="49.81640625" style="3" customWidth="1"/>
    <col min="4" max="4" width="18" style="3" customWidth="1"/>
    <col min="5" max="5" width="7.26953125" style="8"/>
    <col min="6" max="7" width="7.26953125" style="4"/>
    <col min="8" max="16384" width="7.26953125" style="3"/>
  </cols>
  <sheetData>
    <row r="1" spans="1:7" ht="62.25" customHeight="1">
      <c r="A1" s="10">
        <v>6</v>
      </c>
      <c r="B1" s="9"/>
      <c r="C1" s="9"/>
      <c r="D1" s="9"/>
      <c r="E1" s="9"/>
      <c r="F1" s="2"/>
      <c r="G1" s="2"/>
    </row>
    <row r="2" spans="1:7">
      <c r="A2" s="10">
        <v>7</v>
      </c>
      <c r="B2" s="82" t="s">
        <v>12</v>
      </c>
      <c r="C2" s="82"/>
      <c r="D2" s="82"/>
      <c r="E2" s="9"/>
    </row>
    <row r="3" spans="1:7">
      <c r="A3" s="10">
        <v>8</v>
      </c>
      <c r="B3" s="82" t="s">
        <v>195</v>
      </c>
      <c r="C3" s="82"/>
      <c r="D3" s="82"/>
      <c r="E3" s="9"/>
    </row>
    <row r="4" spans="1:7">
      <c r="A4" s="10">
        <v>9</v>
      </c>
      <c r="B4" s="82" t="s">
        <v>201</v>
      </c>
      <c r="C4" s="82"/>
      <c r="D4" s="82"/>
      <c r="E4" s="9"/>
    </row>
    <row r="5" spans="1:7">
      <c r="A5" s="10">
        <v>10</v>
      </c>
      <c r="B5" s="9"/>
      <c r="C5" s="9"/>
      <c r="D5" s="9"/>
      <c r="E5" s="9"/>
    </row>
    <row r="6" spans="1:7" ht="27" customHeight="1">
      <c r="A6" s="14">
        <v>11</v>
      </c>
      <c r="B6" s="15" t="s">
        <v>13</v>
      </c>
      <c r="C6" s="81" t="s">
        <v>194</v>
      </c>
      <c r="D6" s="81"/>
      <c r="E6" s="9"/>
    </row>
    <row r="7" spans="1:7">
      <c r="A7" s="11"/>
      <c r="B7" s="12"/>
      <c r="C7" s="13"/>
      <c r="D7" s="13"/>
      <c r="E7" s="9"/>
    </row>
    <row r="8" spans="1:7">
      <c r="B8" s="15"/>
      <c r="C8" s="5"/>
      <c r="D8" s="6"/>
    </row>
    <row r="9" spans="1:7">
      <c r="B9" s="1"/>
      <c r="C9" s="5"/>
      <c r="D9" s="6"/>
    </row>
    <row r="10" spans="1:7">
      <c r="C10" s="5"/>
      <c r="D10" s="6"/>
    </row>
    <row r="11" spans="1:7">
      <c r="C11" s="5"/>
      <c r="D11" s="6"/>
    </row>
    <row r="12" spans="1:7">
      <c r="C12" s="5"/>
      <c r="D12" s="6"/>
    </row>
    <row r="13" spans="1:7">
      <c r="C13" s="5"/>
      <c r="D13" s="6"/>
    </row>
    <row r="14" spans="1:7">
      <c r="C14" s="5"/>
      <c r="D14" s="6"/>
    </row>
    <row r="15" spans="1:7">
      <c r="C15" s="5"/>
      <c r="D15" s="6"/>
    </row>
    <row r="16" spans="1:7">
      <c r="C16" s="5"/>
      <c r="D16" s="6"/>
    </row>
    <row r="17" spans="3:4">
      <c r="C17" s="5"/>
      <c r="D17" s="6"/>
    </row>
    <row r="18" spans="3:4">
      <c r="C18" s="5"/>
      <c r="D18" s="6"/>
    </row>
    <row r="19" spans="3:4">
      <c r="C19" s="5"/>
      <c r="D19" s="6"/>
    </row>
    <row r="20" spans="3:4">
      <c r="C20" s="5"/>
      <c r="D20" s="6"/>
    </row>
    <row r="21" spans="3:4">
      <c r="C21" s="5"/>
      <c r="D21" s="6"/>
    </row>
    <row r="22" spans="3:4">
      <c r="C22" s="5"/>
      <c r="D22" s="6"/>
    </row>
    <row r="23" spans="3:4">
      <c r="C23" s="5"/>
      <c r="D23" s="6"/>
    </row>
    <row r="24" spans="3:4">
      <c r="C24" s="5"/>
      <c r="D24" s="6"/>
    </row>
    <row r="25" spans="3:4">
      <c r="C25" s="5"/>
      <c r="D25" s="6"/>
    </row>
    <row r="26" spans="3:4">
      <c r="C26" s="5"/>
      <c r="D26" s="6"/>
    </row>
    <row r="27" spans="3:4">
      <c r="C27" s="5"/>
      <c r="D27" s="6"/>
    </row>
    <row r="28" spans="3:4">
      <c r="C28" s="5"/>
      <c r="D28" s="6"/>
    </row>
    <row r="29" spans="3:4">
      <c r="C29" s="5"/>
      <c r="D29" s="6"/>
    </row>
    <row r="30" spans="3:4">
      <c r="C30" s="5"/>
      <c r="D30" s="6"/>
    </row>
    <row r="31" spans="3:4">
      <c r="C31" s="5"/>
      <c r="D31" s="6"/>
    </row>
    <row r="32" spans="3:4">
      <c r="C32" s="5"/>
      <c r="D32" s="6"/>
    </row>
    <row r="33" spans="3:4">
      <c r="C33" s="5"/>
      <c r="D33" s="6"/>
    </row>
    <row r="34" spans="3:4">
      <c r="C34" s="5"/>
      <c r="D34" s="6"/>
    </row>
    <row r="35" spans="3:4">
      <c r="C35" s="5"/>
      <c r="D35" s="6"/>
    </row>
    <row r="36" spans="3:4">
      <c r="C36" s="5"/>
      <c r="D36" s="6"/>
    </row>
    <row r="37" spans="3:4">
      <c r="C37" s="5"/>
      <c r="D37" s="6"/>
    </row>
    <row r="38" spans="3:4">
      <c r="C38" s="5"/>
      <c r="D38" s="6"/>
    </row>
    <row r="39" spans="3:4">
      <c r="C39" s="5"/>
      <c r="D39" s="6"/>
    </row>
    <row r="40" spans="3:4">
      <c r="C40" s="5"/>
      <c r="D40" s="6"/>
    </row>
    <row r="41" spans="3:4">
      <c r="C41" s="5"/>
      <c r="D41" s="6"/>
    </row>
    <row r="42" spans="3:4">
      <c r="C42" s="5"/>
      <c r="D42" s="6"/>
    </row>
    <row r="43" spans="3:4">
      <c r="C43" s="5"/>
      <c r="D43" s="6"/>
    </row>
    <row r="44" spans="3:4">
      <c r="C44" s="5"/>
      <c r="D44" s="6"/>
    </row>
    <row r="45" spans="3:4">
      <c r="C45" s="5"/>
      <c r="D45" s="6"/>
    </row>
    <row r="46" spans="3:4">
      <c r="C46" s="5"/>
      <c r="D46" s="6"/>
    </row>
    <row r="47" spans="3:4">
      <c r="C47" s="5"/>
      <c r="D47" s="6"/>
    </row>
    <row r="48" spans="3:4">
      <c r="C48" s="5"/>
      <c r="D48" s="6"/>
    </row>
    <row r="49" spans="3:4">
      <c r="C49" s="5"/>
      <c r="D49" s="6"/>
    </row>
    <row r="50" spans="3:4">
      <c r="C50" s="5"/>
      <c r="D50" s="6"/>
    </row>
    <row r="51" spans="3:4">
      <c r="C51" s="5"/>
      <c r="D51" s="6"/>
    </row>
    <row r="52" spans="3:4">
      <c r="C52" s="5"/>
      <c r="D52" s="6"/>
    </row>
    <row r="53" spans="3:4">
      <c r="C53" s="5"/>
      <c r="D53" s="6"/>
    </row>
    <row r="54" spans="3:4">
      <c r="C54" s="5"/>
      <c r="D54" s="6"/>
    </row>
    <row r="55" spans="3:4">
      <c r="C55" s="5"/>
      <c r="D55" s="6"/>
    </row>
    <row r="56" spans="3:4">
      <c r="C56" s="5"/>
      <c r="D56" s="6"/>
    </row>
    <row r="57" spans="3:4">
      <c r="C57" s="5"/>
      <c r="D57" s="6"/>
    </row>
    <row r="58" spans="3:4">
      <c r="C58" s="5"/>
      <c r="D58" s="6"/>
    </row>
    <row r="59" spans="3:4">
      <c r="C59" s="5"/>
      <c r="D59" s="6"/>
    </row>
    <row r="60" spans="3:4">
      <c r="C60" s="5"/>
      <c r="D60" s="6"/>
    </row>
    <row r="61" spans="3:4">
      <c r="C61" s="5"/>
      <c r="D61" s="6"/>
    </row>
    <row r="62" spans="3:4">
      <c r="C62" s="5"/>
      <c r="D62" s="6"/>
    </row>
    <row r="63" spans="3:4">
      <c r="C63" s="5"/>
      <c r="D63" s="6"/>
    </row>
    <row r="64" spans="3:4">
      <c r="C64" s="5"/>
      <c r="D64" s="6"/>
    </row>
    <row r="65" spans="3:4">
      <c r="C65" s="5"/>
      <c r="D65" s="6"/>
    </row>
    <row r="66" spans="3:4">
      <c r="C66" s="5"/>
      <c r="D66" s="6"/>
    </row>
    <row r="67" spans="3:4">
      <c r="C67" s="5"/>
      <c r="D67" s="6"/>
    </row>
    <row r="68" spans="3:4">
      <c r="C68" s="5"/>
      <c r="D68" s="6"/>
    </row>
    <row r="69" spans="3:4">
      <c r="C69" s="5"/>
      <c r="D69" s="6"/>
    </row>
    <row r="70" spans="3:4">
      <c r="C70" s="5"/>
      <c r="D70" s="6"/>
    </row>
    <row r="71" spans="3:4">
      <c r="C71" s="5"/>
      <c r="D71" s="6"/>
    </row>
    <row r="72" spans="3:4">
      <c r="C72" s="5"/>
      <c r="D72" s="6"/>
    </row>
    <row r="73" spans="3:4">
      <c r="C73" s="5"/>
      <c r="D73" s="6"/>
    </row>
    <row r="74" spans="3:4">
      <c r="C74" s="5"/>
      <c r="D74" s="6"/>
    </row>
    <row r="75" spans="3:4">
      <c r="C75" s="5"/>
      <c r="D75" s="6"/>
    </row>
    <row r="76" spans="3:4">
      <c r="C76" s="5"/>
      <c r="D76" s="6"/>
    </row>
    <row r="77" spans="3:4">
      <c r="C77" s="5"/>
      <c r="D77" s="6"/>
    </row>
    <row r="78" spans="3:4">
      <c r="C78" s="5"/>
      <c r="D78" s="6"/>
    </row>
    <row r="79" spans="3:4">
      <c r="C79" s="5"/>
      <c r="D79" s="6"/>
    </row>
    <row r="80" spans="3:4">
      <c r="C80" s="5"/>
      <c r="D80" s="6"/>
    </row>
    <row r="81" spans="3:4">
      <c r="C81" s="5"/>
      <c r="D81" s="6"/>
    </row>
    <row r="82" spans="3:4">
      <c r="C82" s="5"/>
      <c r="D82" s="6"/>
    </row>
    <row r="83" spans="3:4">
      <c r="C83" s="5"/>
      <c r="D83" s="6"/>
    </row>
    <row r="84" spans="3:4">
      <c r="C84" s="5"/>
      <c r="D84" s="6"/>
    </row>
    <row r="85" spans="3:4">
      <c r="C85" s="5"/>
      <c r="D85" s="6"/>
    </row>
    <row r="86" spans="3:4">
      <c r="C86" s="5"/>
      <c r="D86" s="6"/>
    </row>
    <row r="87" spans="3:4">
      <c r="C87" s="5"/>
      <c r="D87" s="6"/>
    </row>
    <row r="88" spans="3:4">
      <c r="C88" s="5"/>
      <c r="D88" s="6"/>
    </row>
    <row r="89" spans="3:4">
      <c r="C89" s="5"/>
      <c r="D89" s="6"/>
    </row>
    <row r="90" spans="3:4">
      <c r="C90" s="5"/>
      <c r="D90" s="6"/>
    </row>
    <row r="91" spans="3:4">
      <c r="C91" s="5"/>
      <c r="D91" s="6"/>
    </row>
    <row r="92" spans="3:4">
      <c r="C92" s="5"/>
      <c r="D92" s="6"/>
    </row>
    <row r="93" spans="3:4">
      <c r="C93" s="5"/>
      <c r="D93" s="6"/>
    </row>
    <row r="94" spans="3:4">
      <c r="C94" s="5"/>
      <c r="D94" s="6"/>
    </row>
    <row r="95" spans="3:4">
      <c r="C95" s="5"/>
      <c r="D95" s="6"/>
    </row>
    <row r="96" spans="3:4">
      <c r="C96" s="5"/>
      <c r="D96" s="6"/>
    </row>
    <row r="97" spans="3:4">
      <c r="C97" s="5"/>
      <c r="D97" s="6"/>
    </row>
    <row r="98" spans="3:4">
      <c r="C98" s="5"/>
      <c r="D98" s="6"/>
    </row>
    <row r="99" spans="3:4">
      <c r="C99" s="5"/>
      <c r="D99" s="6"/>
    </row>
    <row r="100" spans="3:4">
      <c r="C100" s="5"/>
      <c r="D100" s="6"/>
    </row>
    <row r="101" spans="3:4">
      <c r="C101" s="5"/>
      <c r="D101" s="6"/>
    </row>
    <row r="102" spans="3:4">
      <c r="C102" s="5"/>
      <c r="D102" s="6"/>
    </row>
    <row r="103" spans="3:4">
      <c r="C103" s="5"/>
      <c r="D103" s="6"/>
    </row>
    <row r="104" spans="3:4">
      <c r="C104" s="5"/>
      <c r="D104" s="6"/>
    </row>
    <row r="105" spans="3:4">
      <c r="C105" s="5"/>
      <c r="D105" s="6"/>
    </row>
    <row r="106" spans="3:4">
      <c r="C106" s="5"/>
      <c r="D106" s="6"/>
    </row>
    <row r="107" spans="3:4">
      <c r="C107" s="5"/>
      <c r="D107" s="6"/>
    </row>
    <row r="108" spans="3:4">
      <c r="C108" s="5"/>
      <c r="D108" s="6"/>
    </row>
    <row r="109" spans="3:4">
      <c r="C109" s="5"/>
      <c r="D109" s="6"/>
    </row>
    <row r="110" spans="3:4">
      <c r="C110" s="5"/>
      <c r="D110" s="6"/>
    </row>
    <row r="111" spans="3:4">
      <c r="C111" s="5"/>
      <c r="D111" s="6"/>
    </row>
    <row r="112" spans="3:4">
      <c r="C112" s="5"/>
      <c r="D112" s="6"/>
    </row>
    <row r="113" spans="3:4">
      <c r="C113" s="5"/>
      <c r="D113" s="6"/>
    </row>
    <row r="114" spans="3:4">
      <c r="C114" s="5"/>
      <c r="D114" s="6"/>
    </row>
    <row r="115" spans="3:4">
      <c r="C115" s="5"/>
      <c r="D115" s="6"/>
    </row>
    <row r="116" spans="3:4">
      <c r="C116" s="5"/>
      <c r="D116" s="6"/>
    </row>
    <row r="117" spans="3:4">
      <c r="C117" s="5"/>
      <c r="D117" s="6"/>
    </row>
    <row r="118" spans="3:4">
      <c r="C118" s="5"/>
      <c r="D118" s="6"/>
    </row>
    <row r="119" spans="3:4">
      <c r="C119" s="5"/>
      <c r="D119" s="6"/>
    </row>
    <row r="120" spans="3:4">
      <c r="C120" s="5"/>
      <c r="D120" s="6"/>
    </row>
    <row r="121" spans="3:4">
      <c r="C121" s="5"/>
      <c r="D121" s="6"/>
    </row>
    <row r="122" spans="3:4">
      <c r="C122" s="5"/>
      <c r="D122" s="6"/>
    </row>
    <row r="123" spans="3:4">
      <c r="C123" s="5"/>
      <c r="D123" s="6"/>
    </row>
    <row r="124" spans="3:4">
      <c r="C124" s="5"/>
      <c r="D124" s="6"/>
    </row>
    <row r="125" spans="3:4">
      <c r="C125" s="5"/>
      <c r="D125" s="6"/>
    </row>
    <row r="126" spans="3:4">
      <c r="C126" s="5"/>
      <c r="D126" s="6"/>
    </row>
    <row r="127" spans="3:4">
      <c r="C127" s="5"/>
      <c r="D127" s="6"/>
    </row>
    <row r="128" spans="3:4">
      <c r="C128" s="5"/>
      <c r="D128" s="6"/>
    </row>
    <row r="129" spans="3:4">
      <c r="C129" s="5"/>
      <c r="D129" s="6"/>
    </row>
    <row r="130" spans="3:4">
      <c r="C130" s="5"/>
      <c r="D130" s="6"/>
    </row>
    <row r="131" spans="3:4">
      <c r="C131" s="5"/>
      <c r="D131" s="6"/>
    </row>
    <row r="132" spans="3:4">
      <c r="C132" s="5"/>
      <c r="D132" s="6"/>
    </row>
    <row r="133" spans="3:4">
      <c r="C133" s="5"/>
      <c r="D133" s="6"/>
    </row>
    <row r="134" spans="3:4">
      <c r="C134" s="5"/>
      <c r="D134" s="6"/>
    </row>
    <row r="135" spans="3:4">
      <c r="C135" s="5"/>
      <c r="D135" s="6"/>
    </row>
    <row r="136" spans="3:4">
      <c r="C136" s="5"/>
      <c r="D136" s="6"/>
    </row>
    <row r="137" spans="3:4">
      <c r="C137" s="5"/>
      <c r="D137" s="6"/>
    </row>
    <row r="138" spans="3:4">
      <c r="C138" s="5"/>
      <c r="D138" s="6"/>
    </row>
    <row r="139" spans="3:4">
      <c r="C139" s="5"/>
      <c r="D139" s="6"/>
    </row>
    <row r="140" spans="3:4">
      <c r="C140" s="5"/>
      <c r="D140" s="6"/>
    </row>
    <row r="141" spans="3:4">
      <c r="C141" s="5"/>
      <c r="D141" s="6"/>
    </row>
    <row r="142" spans="3:4">
      <c r="C142" s="5"/>
      <c r="D142" s="6"/>
    </row>
    <row r="143" spans="3:4">
      <c r="C143" s="5"/>
      <c r="D143" s="6"/>
    </row>
    <row r="144" spans="3:4">
      <c r="C144" s="5"/>
      <c r="D144" s="6"/>
    </row>
    <row r="145" spans="3:4">
      <c r="C145" s="5"/>
      <c r="D145" s="6"/>
    </row>
    <row r="146" spans="3:4">
      <c r="C146" s="5"/>
      <c r="D146" s="6"/>
    </row>
    <row r="147" spans="3:4">
      <c r="C147" s="5"/>
      <c r="D147" s="6"/>
    </row>
    <row r="148" spans="3:4">
      <c r="C148" s="5"/>
      <c r="D148" s="6"/>
    </row>
    <row r="149" spans="3:4">
      <c r="C149" s="5"/>
      <c r="D149" s="6"/>
    </row>
    <row r="150" spans="3:4">
      <c r="C150" s="5"/>
      <c r="D150" s="6"/>
    </row>
    <row r="151" spans="3:4">
      <c r="C151" s="5"/>
      <c r="D151" s="6"/>
    </row>
    <row r="152" spans="3:4">
      <c r="C152" s="5"/>
      <c r="D152" s="6"/>
    </row>
    <row r="153" spans="3:4">
      <c r="C153" s="5"/>
      <c r="D153" s="6"/>
    </row>
    <row r="154" spans="3:4">
      <c r="C154" s="5"/>
      <c r="D154" s="6"/>
    </row>
    <row r="155" spans="3:4">
      <c r="C155" s="5"/>
      <c r="D155" s="6"/>
    </row>
    <row r="156" spans="3:4">
      <c r="C156" s="5"/>
      <c r="D156" s="6"/>
    </row>
    <row r="157" spans="3:4">
      <c r="C157" s="5"/>
      <c r="D157" s="6"/>
    </row>
    <row r="158" spans="3:4">
      <c r="C158" s="5"/>
      <c r="D158" s="6"/>
    </row>
    <row r="159" spans="3:4">
      <c r="C159" s="5"/>
      <c r="D159" s="6"/>
    </row>
    <row r="160" spans="3:4">
      <c r="C160" s="5"/>
      <c r="D160" s="6"/>
    </row>
    <row r="161" spans="3:4">
      <c r="C161" s="5"/>
      <c r="D161" s="6"/>
    </row>
    <row r="162" spans="3:4">
      <c r="C162" s="5"/>
      <c r="D162" s="6"/>
    </row>
    <row r="163" spans="3:4">
      <c r="C163" s="5"/>
      <c r="D163" s="6"/>
    </row>
    <row r="164" spans="3:4">
      <c r="C164" s="5"/>
      <c r="D164" s="6"/>
    </row>
    <row r="165" spans="3:4">
      <c r="C165" s="5"/>
      <c r="D165" s="6"/>
    </row>
    <row r="166" spans="3:4">
      <c r="C166" s="5"/>
      <c r="D166" s="6"/>
    </row>
    <row r="167" spans="3:4">
      <c r="C167" s="5"/>
      <c r="D167" s="6"/>
    </row>
    <row r="168" spans="3:4">
      <c r="C168" s="5"/>
      <c r="D168" s="6"/>
    </row>
    <row r="169" spans="3:4">
      <c r="C169" s="5"/>
      <c r="D169" s="6"/>
    </row>
    <row r="170" spans="3:4">
      <c r="C170" s="5"/>
      <c r="D170" s="6"/>
    </row>
    <row r="171" spans="3:4">
      <c r="C171" s="5"/>
      <c r="D171" s="6"/>
    </row>
    <row r="172" spans="3:4">
      <c r="C172" s="5"/>
      <c r="D172" s="6"/>
    </row>
    <row r="173" spans="3:4">
      <c r="C173" s="5"/>
      <c r="D173" s="6"/>
    </row>
    <row r="174" spans="3:4">
      <c r="C174" s="5"/>
      <c r="D174" s="6"/>
    </row>
    <row r="175" spans="3:4">
      <c r="C175" s="5"/>
      <c r="D175" s="6"/>
    </row>
    <row r="176" spans="3:4">
      <c r="C176" s="5"/>
      <c r="D176" s="6"/>
    </row>
    <row r="177" spans="3:4">
      <c r="C177" s="5"/>
      <c r="D177" s="6"/>
    </row>
    <row r="178" spans="3:4">
      <c r="C178" s="5"/>
      <c r="D178" s="6"/>
    </row>
    <row r="179" spans="3:4">
      <c r="C179" s="5"/>
      <c r="D179" s="6"/>
    </row>
    <row r="180" spans="3:4">
      <c r="C180" s="5"/>
      <c r="D180" s="6"/>
    </row>
    <row r="181" spans="3:4">
      <c r="C181" s="5"/>
      <c r="D181" s="6"/>
    </row>
    <row r="182" spans="3:4">
      <c r="C182" s="5"/>
      <c r="D182" s="6"/>
    </row>
    <row r="183" spans="3:4">
      <c r="C183" s="5"/>
      <c r="D183" s="6"/>
    </row>
    <row r="184" spans="3:4">
      <c r="C184" s="5"/>
      <c r="D184" s="6"/>
    </row>
    <row r="185" spans="3:4">
      <c r="C185" s="5"/>
      <c r="D185" s="6"/>
    </row>
    <row r="186" spans="3:4">
      <c r="C186" s="5"/>
      <c r="D186" s="6"/>
    </row>
    <row r="187" spans="3:4">
      <c r="C187" s="5"/>
      <c r="D187" s="6"/>
    </row>
    <row r="188" spans="3:4">
      <c r="C188" s="5"/>
      <c r="D188" s="6"/>
    </row>
    <row r="189" spans="3:4">
      <c r="C189" s="5"/>
      <c r="D189" s="6"/>
    </row>
    <row r="190" spans="3:4">
      <c r="C190" s="5"/>
      <c r="D190" s="6"/>
    </row>
    <row r="191" spans="3:4">
      <c r="C191" s="5"/>
      <c r="D191" s="6"/>
    </row>
    <row r="192" spans="3:4">
      <c r="C192" s="5"/>
      <c r="D192" s="6"/>
    </row>
    <row r="193" spans="3:4">
      <c r="C193" s="5"/>
      <c r="D193" s="6"/>
    </row>
    <row r="194" spans="3:4">
      <c r="C194" s="5"/>
      <c r="D194" s="6"/>
    </row>
    <row r="195" spans="3:4">
      <c r="C195" s="5"/>
      <c r="D195" s="6"/>
    </row>
    <row r="196" spans="3:4">
      <c r="C196" s="5"/>
      <c r="D196" s="6"/>
    </row>
    <row r="197" spans="3:4">
      <c r="C197" s="5"/>
      <c r="D197" s="6"/>
    </row>
    <row r="198" spans="3:4">
      <c r="C198" s="5"/>
      <c r="D198" s="6"/>
    </row>
    <row r="199" spans="3:4">
      <c r="C199" s="5"/>
      <c r="D199" s="6"/>
    </row>
    <row r="200" spans="3:4">
      <c r="C200" s="5"/>
      <c r="D200" s="6"/>
    </row>
    <row r="201" spans="3:4">
      <c r="C201" s="5"/>
      <c r="D201" s="6"/>
    </row>
    <row r="202" spans="3:4">
      <c r="C202" s="5"/>
      <c r="D202" s="6"/>
    </row>
    <row r="203" spans="3:4">
      <c r="C203" s="5"/>
      <c r="D203" s="6"/>
    </row>
    <row r="204" spans="3:4">
      <c r="C204" s="5"/>
      <c r="D204" s="6"/>
    </row>
    <row r="205" spans="3:4">
      <c r="C205" s="7"/>
      <c r="D205" s="7"/>
    </row>
    <row r="206" spans="3:4">
      <c r="C206" s="7"/>
      <c r="D206" s="7"/>
    </row>
    <row r="207" spans="3:4">
      <c r="C207" s="7"/>
      <c r="D207" s="7"/>
    </row>
    <row r="208" spans="3:4">
      <c r="C208" s="7"/>
      <c r="D208" s="7"/>
    </row>
    <row r="209" spans="3:4">
      <c r="C209" s="7"/>
      <c r="D209" s="7"/>
    </row>
    <row r="210" spans="3:4">
      <c r="C210" s="7"/>
      <c r="D210" s="7"/>
    </row>
    <row r="211" spans="3:4">
      <c r="C211" s="7"/>
      <c r="D211" s="7"/>
    </row>
    <row r="212" spans="3:4">
      <c r="C212" s="7"/>
      <c r="D212" s="7"/>
    </row>
    <row r="213" spans="3:4">
      <c r="C213" s="7"/>
      <c r="D213" s="7"/>
    </row>
    <row r="214" spans="3:4">
      <c r="C214" s="7"/>
      <c r="D214" s="7"/>
    </row>
    <row r="215" spans="3:4">
      <c r="C215" s="7"/>
      <c r="D215" s="7"/>
    </row>
    <row r="216" spans="3:4">
      <c r="C216" s="7"/>
      <c r="D216" s="7"/>
    </row>
    <row r="217" spans="3:4">
      <c r="C217" s="7"/>
      <c r="D217" s="7"/>
    </row>
    <row r="218" spans="3:4">
      <c r="C218" s="7"/>
      <c r="D218" s="7"/>
    </row>
    <row r="219" spans="3:4">
      <c r="C219" s="7"/>
      <c r="D219" s="7"/>
    </row>
    <row r="220" spans="3:4">
      <c r="C220" s="7"/>
      <c r="D220" s="7"/>
    </row>
    <row r="221" spans="3:4">
      <c r="C221" s="7"/>
      <c r="D221" s="7"/>
    </row>
    <row r="222" spans="3:4">
      <c r="C222" s="7"/>
      <c r="D222" s="7"/>
    </row>
    <row r="223" spans="3:4">
      <c r="C223" s="7"/>
      <c r="D223" s="7"/>
    </row>
    <row r="224" spans="3:4">
      <c r="C224" s="7"/>
      <c r="D224" s="7"/>
    </row>
    <row r="225" spans="3:4">
      <c r="C225" s="7"/>
      <c r="D225" s="7"/>
    </row>
    <row r="226" spans="3:4">
      <c r="C226" s="7"/>
      <c r="D226" s="7"/>
    </row>
    <row r="227" spans="3:4">
      <c r="C227" s="7"/>
      <c r="D227" s="7"/>
    </row>
    <row r="228" spans="3:4">
      <c r="C228" s="7"/>
      <c r="D228" s="7"/>
    </row>
    <row r="229" spans="3:4">
      <c r="C229" s="7"/>
      <c r="D229" s="7"/>
    </row>
    <row r="230" spans="3:4">
      <c r="C230" s="7"/>
      <c r="D230" s="7"/>
    </row>
  </sheetData>
  <mergeCells count="4">
    <mergeCell ref="C6:D6"/>
    <mergeCell ref="B2:D2"/>
    <mergeCell ref="B3:D3"/>
    <mergeCell ref="B4:D4"/>
  </mergeCells>
  <dataValidations count="1">
    <dataValidation type="list" allowBlank="1" showInputMessage="1" showErrorMessage="1" sqref="D8:D204" xr:uid="{00000000-0002-0000-0000-000000000000}">
      <formula1>$A$1:$A$6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110"/>
  <sheetViews>
    <sheetView topLeftCell="A25" zoomScale="70" zoomScaleNormal="70" workbookViewId="0">
      <selection activeCell="A35" sqref="A35:XFD35"/>
    </sheetView>
  </sheetViews>
  <sheetFormatPr defaultColWidth="9.1796875" defaultRowHeight="14.5"/>
  <cols>
    <col min="1" max="1" width="5" style="17" customWidth="1"/>
    <col min="2" max="3" width="6" style="29" customWidth="1"/>
    <col min="4" max="4" width="36.54296875" style="26" customWidth="1"/>
    <col min="5" max="5" width="14" style="25" customWidth="1"/>
    <col min="6" max="6" width="41.81640625" style="26" customWidth="1"/>
    <col min="7" max="7" width="4.453125" style="29" customWidth="1"/>
    <col min="8" max="8" width="5.81640625" style="29" customWidth="1"/>
    <col min="9" max="9" width="23.81640625" style="26" customWidth="1"/>
    <col min="10" max="13" width="5.453125" style="29" customWidth="1"/>
    <col min="14" max="14" width="10.26953125" style="29" customWidth="1"/>
    <col min="15" max="15" width="9.1796875" style="29" customWidth="1"/>
    <col min="16" max="16384" width="9.1796875" style="17"/>
  </cols>
  <sheetData>
    <row r="1" spans="1: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>
      <c r="A2" s="85" t="str">
        <f xml:space="preserve"> "перевірки робіт учасників ІІ (міського) етапу Всеукраїнської олімпіади з " &amp;  'Титульна сторінка'!$B$3  &amp; " 2021-2022 н.р."</f>
        <v>перевірки робіт учасників ІІ (міського) етапу Всеукраїнської олімпіади з математики 2021-2022 н.р.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>
      <c r="A3" s="84" t="s">
        <v>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36" customHeight="1">
      <c r="A4" s="86" t="str">
        <f>'Титульна сторінка'!$B$4</f>
        <v>15.11.2021 р.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5" customHeight="1">
      <c r="A5" s="87" t="s">
        <v>1</v>
      </c>
      <c r="B5" s="83" t="s">
        <v>2</v>
      </c>
      <c r="C5" s="88" t="s">
        <v>2</v>
      </c>
      <c r="D5" s="87" t="s">
        <v>3</v>
      </c>
      <c r="E5" s="87" t="s">
        <v>4</v>
      </c>
      <c r="F5" s="87" t="s">
        <v>5</v>
      </c>
      <c r="G5" s="90" t="s">
        <v>6</v>
      </c>
      <c r="H5" s="90" t="s">
        <v>7</v>
      </c>
      <c r="I5" s="87" t="s">
        <v>8</v>
      </c>
      <c r="J5" s="91" t="s">
        <v>9</v>
      </c>
      <c r="K5" s="92"/>
      <c r="L5" s="92"/>
      <c r="M5" s="92"/>
      <c r="N5" s="93" t="s">
        <v>10</v>
      </c>
      <c r="O5" s="83" t="s">
        <v>11</v>
      </c>
    </row>
    <row r="6" spans="1:15" ht="62.15" customHeight="1">
      <c r="A6" s="87"/>
      <c r="B6" s="83"/>
      <c r="C6" s="89"/>
      <c r="D6" s="87"/>
      <c r="E6" s="87"/>
      <c r="F6" s="87"/>
      <c r="G6" s="90"/>
      <c r="H6" s="90"/>
      <c r="I6" s="87"/>
      <c r="J6" s="18">
        <v>1</v>
      </c>
      <c r="K6" s="18">
        <v>2</v>
      </c>
      <c r="L6" s="18">
        <v>3</v>
      </c>
      <c r="M6" s="18">
        <v>4</v>
      </c>
      <c r="N6" s="93"/>
      <c r="O6" s="83"/>
    </row>
    <row r="7" spans="1:15" ht="29.25" customHeight="1">
      <c r="A7" s="19">
        <v>1</v>
      </c>
      <c r="B7" s="20" t="s">
        <v>196</v>
      </c>
      <c r="C7" s="21">
        <v>88</v>
      </c>
      <c r="D7" s="19" t="s">
        <v>64</v>
      </c>
      <c r="E7" s="22">
        <v>40184</v>
      </c>
      <c r="F7" s="19" t="s">
        <v>122</v>
      </c>
      <c r="G7" s="19">
        <v>6</v>
      </c>
      <c r="H7" s="19">
        <v>3</v>
      </c>
      <c r="I7" s="19" t="s">
        <v>160</v>
      </c>
      <c r="J7" s="19">
        <v>7</v>
      </c>
      <c r="K7" s="19">
        <v>7</v>
      </c>
      <c r="L7" s="19">
        <v>7</v>
      </c>
      <c r="M7" s="19">
        <v>7</v>
      </c>
      <c r="N7" s="19">
        <f t="shared" ref="N7:N38" si="0">J7+K7+L7+M7</f>
        <v>28</v>
      </c>
      <c r="O7" s="20">
        <v>1</v>
      </c>
    </row>
    <row r="8" spans="1:15" ht="29.25" customHeight="1">
      <c r="A8" s="19">
        <v>2</v>
      </c>
      <c r="B8" s="20" t="s">
        <v>196</v>
      </c>
      <c r="C8" s="21">
        <v>84</v>
      </c>
      <c r="D8" s="19" t="s">
        <v>62</v>
      </c>
      <c r="E8" s="22">
        <v>39959</v>
      </c>
      <c r="F8" s="19" t="s">
        <v>122</v>
      </c>
      <c r="G8" s="19">
        <v>6</v>
      </c>
      <c r="H8" s="19">
        <v>2</v>
      </c>
      <c r="I8" s="19" t="s">
        <v>162</v>
      </c>
      <c r="J8" s="19">
        <v>7</v>
      </c>
      <c r="K8" s="19">
        <v>6</v>
      </c>
      <c r="L8" s="19">
        <v>7</v>
      </c>
      <c r="M8" s="19">
        <v>7</v>
      </c>
      <c r="N8" s="19">
        <f t="shared" si="0"/>
        <v>27</v>
      </c>
      <c r="O8" s="20">
        <v>1</v>
      </c>
    </row>
    <row r="9" spans="1:15" ht="29.25" customHeight="1">
      <c r="A9" s="19">
        <v>3</v>
      </c>
      <c r="B9" s="20" t="s">
        <v>196</v>
      </c>
      <c r="C9" s="21">
        <v>63</v>
      </c>
      <c r="D9" s="19" t="s">
        <v>23</v>
      </c>
      <c r="E9" s="22">
        <v>40152</v>
      </c>
      <c r="F9" s="19" t="s">
        <v>114</v>
      </c>
      <c r="G9" s="19">
        <v>6</v>
      </c>
      <c r="H9" s="19">
        <v>2</v>
      </c>
      <c r="I9" s="19" t="s">
        <v>139</v>
      </c>
      <c r="J9" s="19">
        <v>5</v>
      </c>
      <c r="K9" s="19">
        <v>7</v>
      </c>
      <c r="L9" s="19">
        <v>7</v>
      </c>
      <c r="M9" s="19">
        <v>7</v>
      </c>
      <c r="N9" s="19">
        <f t="shared" si="0"/>
        <v>26</v>
      </c>
      <c r="O9" s="20">
        <v>1</v>
      </c>
    </row>
    <row r="10" spans="1:15" ht="29.25" customHeight="1">
      <c r="A10" s="19">
        <v>4</v>
      </c>
      <c r="B10" s="20" t="s">
        <v>196</v>
      </c>
      <c r="C10" s="21">
        <v>46</v>
      </c>
      <c r="D10" s="33" t="s">
        <v>82</v>
      </c>
      <c r="E10" s="34">
        <v>40069</v>
      </c>
      <c r="F10" s="33" t="s">
        <v>18</v>
      </c>
      <c r="G10" s="35">
        <v>6</v>
      </c>
      <c r="H10" s="35">
        <v>1</v>
      </c>
      <c r="I10" s="33" t="s">
        <v>170</v>
      </c>
      <c r="J10" s="36">
        <v>6</v>
      </c>
      <c r="K10" s="36">
        <v>6</v>
      </c>
      <c r="L10" s="36">
        <v>6</v>
      </c>
      <c r="M10" s="36">
        <v>7</v>
      </c>
      <c r="N10" s="19">
        <f t="shared" si="0"/>
        <v>25</v>
      </c>
      <c r="O10" s="20">
        <v>1</v>
      </c>
    </row>
    <row r="11" spans="1:15" ht="29.25" customHeight="1">
      <c r="A11" s="19">
        <v>5</v>
      </c>
      <c r="B11" s="20" t="s">
        <v>196</v>
      </c>
      <c r="C11" s="21">
        <v>45</v>
      </c>
      <c r="D11" s="33" t="s">
        <v>85</v>
      </c>
      <c r="E11" s="34">
        <v>40190</v>
      </c>
      <c r="F11" s="33" t="s">
        <v>126</v>
      </c>
      <c r="G11" s="35">
        <v>6</v>
      </c>
      <c r="H11" s="35">
        <v>2</v>
      </c>
      <c r="I11" s="33" t="s">
        <v>172</v>
      </c>
      <c r="J11" s="36">
        <v>7</v>
      </c>
      <c r="K11" s="36">
        <v>3</v>
      </c>
      <c r="L11" s="36">
        <v>7</v>
      </c>
      <c r="M11" s="36">
        <v>7</v>
      </c>
      <c r="N11" s="19">
        <f t="shared" si="0"/>
        <v>24</v>
      </c>
      <c r="O11" s="20">
        <v>2</v>
      </c>
    </row>
    <row r="12" spans="1:15" ht="29.25" customHeight="1">
      <c r="A12" s="19">
        <v>6</v>
      </c>
      <c r="B12" s="20" t="s">
        <v>196</v>
      </c>
      <c r="C12" s="21">
        <v>57</v>
      </c>
      <c r="D12" s="33" t="s">
        <v>83</v>
      </c>
      <c r="E12" s="34">
        <v>40130</v>
      </c>
      <c r="F12" s="33" t="s">
        <v>126</v>
      </c>
      <c r="G12" s="35">
        <v>6</v>
      </c>
      <c r="H12" s="35">
        <v>1</v>
      </c>
      <c r="I12" s="33" t="s">
        <v>172</v>
      </c>
      <c r="J12" s="36">
        <v>5</v>
      </c>
      <c r="K12" s="36">
        <v>5</v>
      </c>
      <c r="L12" s="36">
        <v>7</v>
      </c>
      <c r="M12" s="36">
        <v>7</v>
      </c>
      <c r="N12" s="19">
        <f t="shared" si="0"/>
        <v>24</v>
      </c>
      <c r="O12" s="20">
        <v>2</v>
      </c>
    </row>
    <row r="13" spans="1:15" ht="29.25" customHeight="1">
      <c r="A13" s="19">
        <v>7</v>
      </c>
      <c r="B13" s="20" t="s">
        <v>196</v>
      </c>
      <c r="C13" s="21">
        <v>43</v>
      </c>
      <c r="D13" s="33" t="s">
        <v>78</v>
      </c>
      <c r="E13" s="34">
        <v>40300</v>
      </c>
      <c r="F13" s="33" t="s">
        <v>18</v>
      </c>
      <c r="G13" s="35">
        <v>6</v>
      </c>
      <c r="H13" s="35">
        <v>3</v>
      </c>
      <c r="I13" s="33" t="s">
        <v>171</v>
      </c>
      <c r="J13" s="36">
        <v>5</v>
      </c>
      <c r="K13" s="36">
        <v>7</v>
      </c>
      <c r="L13" s="36">
        <v>4</v>
      </c>
      <c r="M13" s="36">
        <v>7</v>
      </c>
      <c r="N13" s="19">
        <f t="shared" si="0"/>
        <v>23</v>
      </c>
      <c r="O13" s="20">
        <v>2</v>
      </c>
    </row>
    <row r="14" spans="1:15" ht="29.25" customHeight="1">
      <c r="A14" s="19">
        <v>8</v>
      </c>
      <c r="B14" s="20" t="s">
        <v>196</v>
      </c>
      <c r="C14" s="21">
        <v>75</v>
      </c>
      <c r="D14" s="19" t="s">
        <v>198</v>
      </c>
      <c r="E14" s="22">
        <v>40059</v>
      </c>
      <c r="F14" s="19" t="s">
        <v>122</v>
      </c>
      <c r="G14" s="19">
        <v>6</v>
      </c>
      <c r="H14" s="19">
        <v>1</v>
      </c>
      <c r="I14" s="19" t="s">
        <v>160</v>
      </c>
      <c r="J14" s="19">
        <v>1</v>
      </c>
      <c r="K14" s="19">
        <v>7</v>
      </c>
      <c r="L14" s="19">
        <v>7</v>
      </c>
      <c r="M14" s="19">
        <v>7</v>
      </c>
      <c r="N14" s="19">
        <f t="shared" si="0"/>
        <v>22</v>
      </c>
      <c r="O14" s="20">
        <v>2</v>
      </c>
    </row>
    <row r="15" spans="1:15" ht="29.25" customHeight="1">
      <c r="A15" s="19">
        <v>9</v>
      </c>
      <c r="B15" s="20" t="s">
        <v>196</v>
      </c>
      <c r="C15" s="21">
        <v>78</v>
      </c>
      <c r="D15" s="19" t="s">
        <v>60</v>
      </c>
      <c r="E15" s="22">
        <v>40164</v>
      </c>
      <c r="F15" s="19" t="s">
        <v>122</v>
      </c>
      <c r="G15" s="19">
        <v>6</v>
      </c>
      <c r="H15" s="19">
        <v>2</v>
      </c>
      <c r="I15" s="19" t="s">
        <v>162</v>
      </c>
      <c r="J15" s="19">
        <v>5</v>
      </c>
      <c r="K15" s="19">
        <v>7</v>
      </c>
      <c r="L15" s="19">
        <v>3</v>
      </c>
      <c r="M15" s="19">
        <v>7</v>
      </c>
      <c r="N15" s="19">
        <f t="shared" si="0"/>
        <v>22</v>
      </c>
      <c r="O15" s="20">
        <v>2</v>
      </c>
    </row>
    <row r="16" spans="1:15" ht="29.25" customHeight="1">
      <c r="A16" s="19">
        <v>10</v>
      </c>
      <c r="B16" s="20" t="s">
        <v>196</v>
      </c>
      <c r="C16" s="21">
        <v>61</v>
      </c>
      <c r="D16" s="33" t="s">
        <v>84</v>
      </c>
      <c r="E16" s="34">
        <v>40087</v>
      </c>
      <c r="F16" s="33" t="s">
        <v>126</v>
      </c>
      <c r="G16" s="35">
        <v>6</v>
      </c>
      <c r="H16" s="35">
        <v>1</v>
      </c>
      <c r="I16" s="33" t="s">
        <v>172</v>
      </c>
      <c r="J16" s="36">
        <v>2</v>
      </c>
      <c r="K16" s="36">
        <v>6</v>
      </c>
      <c r="L16" s="36">
        <v>6</v>
      </c>
      <c r="M16" s="36">
        <v>7</v>
      </c>
      <c r="N16" s="19">
        <f t="shared" si="0"/>
        <v>21</v>
      </c>
      <c r="O16" s="20">
        <v>2</v>
      </c>
    </row>
    <row r="17" spans="1:15" ht="29.25" customHeight="1">
      <c r="A17" s="19">
        <v>11</v>
      </c>
      <c r="B17" s="20" t="s">
        <v>196</v>
      </c>
      <c r="C17" s="21">
        <v>76</v>
      </c>
      <c r="D17" s="19" t="s">
        <v>63</v>
      </c>
      <c r="E17" s="22">
        <v>40043</v>
      </c>
      <c r="F17" s="19" t="s">
        <v>122</v>
      </c>
      <c r="G17" s="19">
        <v>6</v>
      </c>
      <c r="H17" s="19">
        <v>3</v>
      </c>
      <c r="I17" s="19" t="s">
        <v>161</v>
      </c>
      <c r="J17" s="19">
        <v>0</v>
      </c>
      <c r="K17" s="19">
        <v>7</v>
      </c>
      <c r="L17" s="19">
        <v>7</v>
      </c>
      <c r="M17" s="19">
        <v>7</v>
      </c>
      <c r="N17" s="19">
        <f t="shared" si="0"/>
        <v>21</v>
      </c>
      <c r="O17" s="20">
        <v>2</v>
      </c>
    </row>
    <row r="18" spans="1:15" ht="29.25" customHeight="1">
      <c r="A18" s="19">
        <v>12</v>
      </c>
      <c r="B18" s="20" t="s">
        <v>196</v>
      </c>
      <c r="C18" s="21">
        <v>83</v>
      </c>
      <c r="D18" s="19" t="s">
        <v>68</v>
      </c>
      <c r="E18" s="22">
        <v>39967</v>
      </c>
      <c r="F18" s="19" t="s">
        <v>122</v>
      </c>
      <c r="G18" s="19">
        <v>6</v>
      </c>
      <c r="H18" s="19">
        <v>3</v>
      </c>
      <c r="I18" s="19" t="s">
        <v>161</v>
      </c>
      <c r="J18" s="19">
        <v>5</v>
      </c>
      <c r="K18" s="19">
        <v>2</v>
      </c>
      <c r="L18" s="19">
        <v>7</v>
      </c>
      <c r="M18" s="19">
        <v>7</v>
      </c>
      <c r="N18" s="19">
        <f t="shared" si="0"/>
        <v>21</v>
      </c>
      <c r="O18" s="20">
        <v>2</v>
      </c>
    </row>
    <row r="19" spans="1:15" ht="29.25" customHeight="1">
      <c r="A19" s="19">
        <v>13</v>
      </c>
      <c r="B19" s="20" t="s">
        <v>196</v>
      </c>
      <c r="C19" s="21">
        <v>35</v>
      </c>
      <c r="D19" s="33" t="s">
        <v>96</v>
      </c>
      <c r="E19" s="34">
        <v>40170</v>
      </c>
      <c r="F19" s="33" t="s">
        <v>129</v>
      </c>
      <c r="G19" s="35">
        <v>6</v>
      </c>
      <c r="H19" s="35">
        <v>2</v>
      </c>
      <c r="I19" s="33" t="s">
        <v>178</v>
      </c>
      <c r="J19" s="36">
        <v>7</v>
      </c>
      <c r="K19" s="36">
        <v>6</v>
      </c>
      <c r="L19" s="36">
        <v>0</v>
      </c>
      <c r="M19" s="36">
        <v>7</v>
      </c>
      <c r="N19" s="19">
        <f t="shared" si="0"/>
        <v>20</v>
      </c>
      <c r="O19" s="20">
        <v>2</v>
      </c>
    </row>
    <row r="20" spans="1:15" ht="29.25" customHeight="1">
      <c r="A20" s="19">
        <v>14</v>
      </c>
      <c r="B20" s="20" t="s">
        <v>196</v>
      </c>
      <c r="C20" s="21">
        <v>92</v>
      </c>
      <c r="D20" s="19" t="s">
        <v>66</v>
      </c>
      <c r="E20" s="22">
        <v>39974</v>
      </c>
      <c r="F20" s="19" t="s">
        <v>122</v>
      </c>
      <c r="G20" s="19">
        <v>6</v>
      </c>
      <c r="H20" s="19">
        <v>3</v>
      </c>
      <c r="I20" s="19" t="s">
        <v>161</v>
      </c>
      <c r="J20" s="19">
        <v>2</v>
      </c>
      <c r="K20" s="19">
        <v>4</v>
      </c>
      <c r="L20" s="19">
        <v>7</v>
      </c>
      <c r="M20" s="19">
        <v>7</v>
      </c>
      <c r="N20" s="19">
        <f t="shared" si="0"/>
        <v>20</v>
      </c>
      <c r="O20" s="20">
        <v>2</v>
      </c>
    </row>
    <row r="21" spans="1:15" ht="29.25" customHeight="1">
      <c r="A21" s="19">
        <v>15</v>
      </c>
      <c r="B21" s="20" t="s">
        <v>196</v>
      </c>
      <c r="C21" s="21">
        <v>86</v>
      </c>
      <c r="D21" s="19" t="s">
        <v>65</v>
      </c>
      <c r="E21" s="22">
        <v>40067</v>
      </c>
      <c r="F21" s="19" t="s">
        <v>122</v>
      </c>
      <c r="G21" s="19">
        <v>6</v>
      </c>
      <c r="H21" s="19">
        <v>3</v>
      </c>
      <c r="I21" s="19" t="s">
        <v>161</v>
      </c>
      <c r="J21" s="19">
        <v>5</v>
      </c>
      <c r="K21" s="19">
        <v>0</v>
      </c>
      <c r="L21" s="19">
        <v>7</v>
      </c>
      <c r="M21" s="19">
        <v>7</v>
      </c>
      <c r="N21" s="19">
        <f t="shared" si="0"/>
        <v>19</v>
      </c>
      <c r="O21" s="20">
        <v>3</v>
      </c>
    </row>
    <row r="22" spans="1:15" ht="29.25" customHeight="1">
      <c r="A22" s="19">
        <v>16</v>
      </c>
      <c r="B22" s="20" t="s">
        <v>196</v>
      </c>
      <c r="C22" s="21">
        <v>64</v>
      </c>
      <c r="D22" s="19" t="s">
        <v>199</v>
      </c>
      <c r="E22" s="37">
        <v>40131</v>
      </c>
      <c r="F22" s="19" t="s">
        <v>117</v>
      </c>
      <c r="G22" s="20">
        <v>6</v>
      </c>
      <c r="H22" s="20">
        <v>2</v>
      </c>
      <c r="I22" s="19" t="s">
        <v>149</v>
      </c>
      <c r="J22" s="20">
        <v>5</v>
      </c>
      <c r="K22" s="20">
        <v>0</v>
      </c>
      <c r="L22" s="20">
        <v>6</v>
      </c>
      <c r="M22" s="20">
        <v>7</v>
      </c>
      <c r="N22" s="19">
        <f t="shared" si="0"/>
        <v>18</v>
      </c>
      <c r="O22" s="20">
        <v>3</v>
      </c>
    </row>
    <row r="23" spans="1:15" ht="29.25" customHeight="1">
      <c r="A23" s="19">
        <v>17</v>
      </c>
      <c r="B23" s="20" t="s">
        <v>196</v>
      </c>
      <c r="C23" s="21">
        <v>89</v>
      </c>
      <c r="D23" s="19" t="s">
        <v>67</v>
      </c>
      <c r="E23" s="22">
        <v>40269</v>
      </c>
      <c r="F23" s="19" t="s">
        <v>122</v>
      </c>
      <c r="G23" s="19">
        <v>6</v>
      </c>
      <c r="H23" s="19">
        <v>2</v>
      </c>
      <c r="I23" s="19" t="s">
        <v>161</v>
      </c>
      <c r="J23" s="19">
        <v>0</v>
      </c>
      <c r="K23" s="19">
        <v>4</v>
      </c>
      <c r="L23" s="19">
        <v>7</v>
      </c>
      <c r="M23" s="19">
        <v>7</v>
      </c>
      <c r="N23" s="19">
        <f t="shared" si="0"/>
        <v>18</v>
      </c>
      <c r="O23" s="20">
        <v>3</v>
      </c>
    </row>
    <row r="24" spans="1:15" ht="29.25" customHeight="1">
      <c r="A24" s="19">
        <v>18</v>
      </c>
      <c r="B24" s="20" t="s">
        <v>196</v>
      </c>
      <c r="C24" s="21">
        <v>13</v>
      </c>
      <c r="D24" s="19" t="s">
        <v>46</v>
      </c>
      <c r="E24" s="22">
        <v>39974</v>
      </c>
      <c r="F24" s="19" t="s">
        <v>17</v>
      </c>
      <c r="G24" s="19">
        <v>6</v>
      </c>
      <c r="H24" s="19">
        <v>3</v>
      </c>
      <c r="I24" s="19" t="s">
        <v>152</v>
      </c>
      <c r="J24" s="19">
        <v>0</v>
      </c>
      <c r="K24" s="19">
        <v>3</v>
      </c>
      <c r="L24" s="19">
        <v>7</v>
      </c>
      <c r="M24" s="19">
        <v>7</v>
      </c>
      <c r="N24" s="19">
        <f t="shared" si="0"/>
        <v>17</v>
      </c>
      <c r="O24" s="20">
        <v>3</v>
      </c>
    </row>
    <row r="25" spans="1:15" ht="29.25" customHeight="1">
      <c r="A25" s="19">
        <v>19</v>
      </c>
      <c r="B25" s="20" t="s">
        <v>196</v>
      </c>
      <c r="C25" s="21">
        <v>23</v>
      </c>
      <c r="D25" s="19" t="s">
        <v>49</v>
      </c>
      <c r="E25" s="22" t="s">
        <v>50</v>
      </c>
      <c r="F25" s="19" t="s">
        <v>119</v>
      </c>
      <c r="G25" s="19">
        <v>6</v>
      </c>
      <c r="H25" s="19">
        <v>2</v>
      </c>
      <c r="I25" s="19" t="s">
        <v>155</v>
      </c>
      <c r="J25" s="19">
        <v>0</v>
      </c>
      <c r="K25" s="19">
        <v>3</v>
      </c>
      <c r="L25" s="19">
        <v>7</v>
      </c>
      <c r="M25" s="19">
        <v>7</v>
      </c>
      <c r="N25" s="19">
        <f t="shared" si="0"/>
        <v>17</v>
      </c>
      <c r="O25" s="20">
        <v>3</v>
      </c>
    </row>
    <row r="26" spans="1:15" ht="29.25" customHeight="1">
      <c r="A26" s="19">
        <v>20</v>
      </c>
      <c r="B26" s="20" t="s">
        <v>196</v>
      </c>
      <c r="C26" s="21">
        <v>33</v>
      </c>
      <c r="D26" s="19" t="s">
        <v>38</v>
      </c>
      <c r="E26" s="22">
        <v>40107</v>
      </c>
      <c r="F26" s="19" t="s">
        <v>15</v>
      </c>
      <c r="G26" s="19">
        <v>6</v>
      </c>
      <c r="H26" s="19">
        <v>2</v>
      </c>
      <c r="I26" s="19" t="s">
        <v>148</v>
      </c>
      <c r="J26" s="19">
        <v>5</v>
      </c>
      <c r="K26" s="19">
        <v>5</v>
      </c>
      <c r="L26" s="19">
        <v>0</v>
      </c>
      <c r="M26" s="19">
        <v>7</v>
      </c>
      <c r="N26" s="19">
        <f t="shared" si="0"/>
        <v>17</v>
      </c>
      <c r="O26" s="20">
        <v>3</v>
      </c>
    </row>
    <row r="27" spans="1:15" ht="29.25" customHeight="1">
      <c r="A27" s="19">
        <v>21</v>
      </c>
      <c r="B27" s="20" t="s">
        <v>196</v>
      </c>
      <c r="C27" s="21">
        <v>47</v>
      </c>
      <c r="D27" s="33" t="s">
        <v>81</v>
      </c>
      <c r="E27" s="34">
        <v>40005</v>
      </c>
      <c r="F27" s="33" t="s">
        <v>18</v>
      </c>
      <c r="G27" s="35">
        <v>6</v>
      </c>
      <c r="H27" s="35">
        <v>2</v>
      </c>
      <c r="I27" s="33" t="s">
        <v>170</v>
      </c>
      <c r="J27" s="36">
        <v>0</v>
      </c>
      <c r="K27" s="36">
        <v>3</v>
      </c>
      <c r="L27" s="36">
        <v>7</v>
      </c>
      <c r="M27" s="36">
        <v>7</v>
      </c>
      <c r="N27" s="19">
        <f t="shared" si="0"/>
        <v>17</v>
      </c>
      <c r="O27" s="20">
        <v>3</v>
      </c>
    </row>
    <row r="28" spans="1:15" ht="29.25" customHeight="1">
      <c r="A28" s="19">
        <v>22</v>
      </c>
      <c r="B28" s="20" t="s">
        <v>196</v>
      </c>
      <c r="C28" s="21">
        <v>54</v>
      </c>
      <c r="D28" s="33" t="s">
        <v>76</v>
      </c>
      <c r="E28" s="34">
        <v>40075</v>
      </c>
      <c r="F28" s="33" t="s">
        <v>18</v>
      </c>
      <c r="G28" s="35">
        <v>6</v>
      </c>
      <c r="H28" s="35">
        <v>3</v>
      </c>
      <c r="I28" s="33" t="s">
        <v>169</v>
      </c>
      <c r="J28" s="36">
        <v>7</v>
      </c>
      <c r="K28" s="36">
        <v>3</v>
      </c>
      <c r="L28" s="36">
        <v>0</v>
      </c>
      <c r="M28" s="36">
        <v>7</v>
      </c>
      <c r="N28" s="19">
        <f t="shared" si="0"/>
        <v>17</v>
      </c>
      <c r="O28" s="20">
        <v>3</v>
      </c>
    </row>
    <row r="29" spans="1:15" ht="29.25" customHeight="1">
      <c r="A29" s="19">
        <v>23</v>
      </c>
      <c r="B29" s="20" t="s">
        <v>196</v>
      </c>
      <c r="C29" s="21">
        <v>30</v>
      </c>
      <c r="D29" s="33" t="s">
        <v>108</v>
      </c>
      <c r="E29" s="34">
        <v>40428</v>
      </c>
      <c r="F29" s="33" t="s">
        <v>134</v>
      </c>
      <c r="G29" s="35">
        <v>6</v>
      </c>
      <c r="H29" s="35">
        <v>1</v>
      </c>
      <c r="I29" s="33" t="s">
        <v>186</v>
      </c>
      <c r="J29" s="36">
        <v>0</v>
      </c>
      <c r="K29" s="36">
        <v>1</v>
      </c>
      <c r="L29" s="36">
        <v>7</v>
      </c>
      <c r="M29" s="36">
        <v>7</v>
      </c>
      <c r="N29" s="19">
        <f t="shared" si="0"/>
        <v>15</v>
      </c>
      <c r="O29" s="20">
        <v>3</v>
      </c>
    </row>
    <row r="30" spans="1:15" ht="29.25" customHeight="1">
      <c r="A30" s="19">
        <v>24</v>
      </c>
      <c r="B30" s="20" t="s">
        <v>196</v>
      </c>
      <c r="C30" s="21">
        <v>32</v>
      </c>
      <c r="D30" s="19" t="s">
        <v>36</v>
      </c>
      <c r="E30" s="22">
        <v>40313</v>
      </c>
      <c r="F30" s="19" t="s">
        <v>15</v>
      </c>
      <c r="G30" s="19">
        <v>6</v>
      </c>
      <c r="H30" s="19">
        <v>1</v>
      </c>
      <c r="I30" s="19" t="s">
        <v>147</v>
      </c>
      <c r="J30" s="19">
        <v>7</v>
      </c>
      <c r="K30" s="19">
        <v>4</v>
      </c>
      <c r="L30" s="19">
        <v>4</v>
      </c>
      <c r="M30" s="19">
        <v>0</v>
      </c>
      <c r="N30" s="19">
        <f t="shared" si="0"/>
        <v>15</v>
      </c>
      <c r="O30" s="20">
        <v>3</v>
      </c>
    </row>
    <row r="31" spans="1:15" ht="29.25" customHeight="1">
      <c r="A31" s="19">
        <v>25</v>
      </c>
      <c r="B31" s="20" t="s">
        <v>196</v>
      </c>
      <c r="C31" s="21">
        <v>31</v>
      </c>
      <c r="D31" s="33" t="s">
        <v>107</v>
      </c>
      <c r="E31" s="34">
        <v>40078</v>
      </c>
      <c r="F31" s="33" t="s">
        <v>133</v>
      </c>
      <c r="G31" s="35">
        <v>6</v>
      </c>
      <c r="H31" s="35">
        <v>2</v>
      </c>
      <c r="I31" s="33" t="s">
        <v>185</v>
      </c>
      <c r="J31" s="36">
        <v>1</v>
      </c>
      <c r="K31" s="36">
        <v>6</v>
      </c>
      <c r="L31" s="36">
        <v>7</v>
      </c>
      <c r="M31" s="36">
        <v>0</v>
      </c>
      <c r="N31" s="19">
        <f t="shared" si="0"/>
        <v>14</v>
      </c>
      <c r="O31" s="20">
        <v>3</v>
      </c>
    </row>
    <row r="32" spans="1:15" ht="29.25" customHeight="1">
      <c r="A32" s="19">
        <v>26</v>
      </c>
      <c r="B32" s="20" t="s">
        <v>196</v>
      </c>
      <c r="C32" s="21">
        <v>37</v>
      </c>
      <c r="D32" s="33" t="s">
        <v>106</v>
      </c>
      <c r="E32" s="34">
        <v>40320</v>
      </c>
      <c r="F32" s="33" t="s">
        <v>133</v>
      </c>
      <c r="G32" s="35">
        <v>6</v>
      </c>
      <c r="H32" s="35">
        <v>1</v>
      </c>
      <c r="I32" s="33" t="s">
        <v>184</v>
      </c>
      <c r="J32" s="36">
        <v>5</v>
      </c>
      <c r="K32" s="36">
        <v>2</v>
      </c>
      <c r="L32" s="36">
        <v>7</v>
      </c>
      <c r="M32" s="36">
        <v>0</v>
      </c>
      <c r="N32" s="19">
        <f t="shared" si="0"/>
        <v>14</v>
      </c>
      <c r="O32" s="20">
        <v>3</v>
      </c>
    </row>
    <row r="33" spans="1:15" ht="29.25" customHeight="1">
      <c r="A33" s="19">
        <v>27</v>
      </c>
      <c r="B33" s="20" t="s">
        <v>196</v>
      </c>
      <c r="C33" s="21">
        <v>58</v>
      </c>
      <c r="D33" s="33" t="s">
        <v>79</v>
      </c>
      <c r="E33" s="34">
        <v>40172</v>
      </c>
      <c r="F33" s="33" t="s">
        <v>18</v>
      </c>
      <c r="G33" s="35">
        <v>6</v>
      </c>
      <c r="H33" s="35">
        <v>3</v>
      </c>
      <c r="I33" s="33" t="s">
        <v>170</v>
      </c>
      <c r="J33" s="36">
        <v>0</v>
      </c>
      <c r="K33" s="36">
        <v>3</v>
      </c>
      <c r="L33" s="36">
        <v>3</v>
      </c>
      <c r="M33" s="36">
        <v>7</v>
      </c>
      <c r="N33" s="19">
        <f t="shared" si="0"/>
        <v>13</v>
      </c>
      <c r="O33" s="20">
        <v>3</v>
      </c>
    </row>
    <row r="34" spans="1:15" ht="29.25" customHeight="1">
      <c r="A34" s="19">
        <v>28</v>
      </c>
      <c r="B34" s="20" t="s">
        <v>196</v>
      </c>
      <c r="C34" s="21">
        <v>62</v>
      </c>
      <c r="D34" s="19" t="s">
        <v>24</v>
      </c>
      <c r="E34" s="22">
        <v>40305</v>
      </c>
      <c r="F34" s="19" t="s">
        <v>114</v>
      </c>
      <c r="G34" s="19">
        <v>6</v>
      </c>
      <c r="H34" s="19">
        <v>3</v>
      </c>
      <c r="I34" s="19" t="s">
        <v>140</v>
      </c>
      <c r="J34" s="19">
        <v>0</v>
      </c>
      <c r="K34" s="19">
        <v>6</v>
      </c>
      <c r="L34" s="19">
        <v>0</v>
      </c>
      <c r="M34" s="19">
        <v>7</v>
      </c>
      <c r="N34" s="19">
        <f t="shared" si="0"/>
        <v>13</v>
      </c>
      <c r="O34" s="20">
        <v>3</v>
      </c>
    </row>
    <row r="35" spans="1:15" ht="29.25" customHeight="1">
      <c r="A35" s="19">
        <v>29</v>
      </c>
      <c r="B35" s="20" t="s">
        <v>196</v>
      </c>
      <c r="C35" s="21">
        <v>71</v>
      </c>
      <c r="D35" s="19" t="s">
        <v>34</v>
      </c>
      <c r="E35" s="22">
        <v>39949</v>
      </c>
      <c r="F35" s="19" t="s">
        <v>14</v>
      </c>
      <c r="G35" s="19">
        <v>6</v>
      </c>
      <c r="H35" s="19">
        <v>3</v>
      </c>
      <c r="I35" s="19" t="s">
        <v>145</v>
      </c>
      <c r="J35" s="19">
        <v>0</v>
      </c>
      <c r="K35" s="19">
        <v>6</v>
      </c>
      <c r="L35" s="19">
        <v>7</v>
      </c>
      <c r="M35" s="19">
        <v>0</v>
      </c>
      <c r="N35" s="19">
        <f t="shared" si="0"/>
        <v>13</v>
      </c>
      <c r="O35" s="20">
        <v>3</v>
      </c>
    </row>
    <row r="36" spans="1:15" ht="29.25" customHeight="1">
      <c r="A36" s="19">
        <v>30</v>
      </c>
      <c r="B36" s="20" t="s">
        <v>196</v>
      </c>
      <c r="C36" s="21">
        <v>5</v>
      </c>
      <c r="D36" s="33" t="s">
        <v>89</v>
      </c>
      <c r="E36" s="34" t="s">
        <v>90</v>
      </c>
      <c r="F36" s="33" t="s">
        <v>127</v>
      </c>
      <c r="G36" s="35">
        <v>6</v>
      </c>
      <c r="H36" s="35">
        <v>2</v>
      </c>
      <c r="I36" s="33" t="s">
        <v>174</v>
      </c>
      <c r="J36" s="36">
        <v>5</v>
      </c>
      <c r="K36" s="36">
        <v>0</v>
      </c>
      <c r="L36" s="36">
        <v>0</v>
      </c>
      <c r="M36" s="36">
        <v>7</v>
      </c>
      <c r="N36" s="19">
        <f t="shared" si="0"/>
        <v>12</v>
      </c>
      <c r="O36" s="20"/>
    </row>
    <row r="37" spans="1:15" ht="29.25" customHeight="1">
      <c r="A37" s="19">
        <v>31</v>
      </c>
      <c r="B37" s="20" t="s">
        <v>196</v>
      </c>
      <c r="C37" s="21">
        <v>59</v>
      </c>
      <c r="D37" s="33" t="s">
        <v>80</v>
      </c>
      <c r="E37" s="34">
        <v>40180</v>
      </c>
      <c r="F37" s="33" t="s">
        <v>18</v>
      </c>
      <c r="G37" s="35">
        <v>6</v>
      </c>
      <c r="H37" s="35">
        <v>2</v>
      </c>
      <c r="I37" s="33" t="s">
        <v>170</v>
      </c>
      <c r="J37" s="36">
        <v>0</v>
      </c>
      <c r="K37" s="36">
        <v>5</v>
      </c>
      <c r="L37" s="36">
        <v>0</v>
      </c>
      <c r="M37" s="36">
        <v>7</v>
      </c>
      <c r="N37" s="19">
        <f t="shared" si="0"/>
        <v>12</v>
      </c>
      <c r="O37" s="20"/>
    </row>
    <row r="38" spans="1:15" ht="29.25" customHeight="1">
      <c r="A38" s="19">
        <v>32</v>
      </c>
      <c r="B38" s="20" t="s">
        <v>196</v>
      </c>
      <c r="C38" s="21">
        <v>4</v>
      </c>
      <c r="D38" s="33" t="s">
        <v>88</v>
      </c>
      <c r="E38" s="34">
        <v>40152</v>
      </c>
      <c r="F38" s="33" t="s">
        <v>127</v>
      </c>
      <c r="G38" s="35">
        <v>6</v>
      </c>
      <c r="H38" s="35">
        <v>1</v>
      </c>
      <c r="I38" s="33" t="s">
        <v>173</v>
      </c>
      <c r="J38" s="36">
        <v>5</v>
      </c>
      <c r="K38" s="36">
        <v>0</v>
      </c>
      <c r="L38" s="36">
        <v>6</v>
      </c>
      <c r="M38" s="36">
        <v>0</v>
      </c>
      <c r="N38" s="19">
        <f t="shared" si="0"/>
        <v>11</v>
      </c>
      <c r="O38" s="20"/>
    </row>
    <row r="39" spans="1:15" ht="29.25" customHeight="1">
      <c r="A39" s="19">
        <v>33</v>
      </c>
      <c r="B39" s="20" t="s">
        <v>196</v>
      </c>
      <c r="C39" s="21">
        <v>42</v>
      </c>
      <c r="D39" s="33" t="s">
        <v>100</v>
      </c>
      <c r="E39" s="34">
        <v>39987</v>
      </c>
      <c r="F39" s="33" t="s">
        <v>131</v>
      </c>
      <c r="G39" s="35">
        <v>6</v>
      </c>
      <c r="H39" s="35">
        <v>2</v>
      </c>
      <c r="I39" s="33" t="s">
        <v>181</v>
      </c>
      <c r="J39" s="36">
        <v>1</v>
      </c>
      <c r="K39" s="36">
        <v>3</v>
      </c>
      <c r="L39" s="36">
        <v>7</v>
      </c>
      <c r="M39" s="36">
        <v>0</v>
      </c>
      <c r="N39" s="19">
        <f t="shared" ref="N39:N70" si="1">J39+K39+L39+M39</f>
        <v>11</v>
      </c>
      <c r="O39" s="20"/>
    </row>
    <row r="40" spans="1:15" ht="29.25" customHeight="1">
      <c r="A40" s="19">
        <v>34</v>
      </c>
      <c r="B40" s="20" t="s">
        <v>196</v>
      </c>
      <c r="C40" s="21">
        <v>56</v>
      </c>
      <c r="D40" s="19" t="s">
        <v>57</v>
      </c>
      <c r="E40" s="22">
        <v>39906</v>
      </c>
      <c r="F40" s="19" t="s">
        <v>121</v>
      </c>
      <c r="G40" s="19">
        <v>6</v>
      </c>
      <c r="H40" s="19">
        <v>1</v>
      </c>
      <c r="I40" s="19" t="s">
        <v>159</v>
      </c>
      <c r="J40" s="19">
        <v>5</v>
      </c>
      <c r="K40" s="19">
        <v>6</v>
      </c>
      <c r="L40" s="19">
        <v>0</v>
      </c>
      <c r="M40" s="19">
        <v>0</v>
      </c>
      <c r="N40" s="19">
        <f t="shared" si="1"/>
        <v>11</v>
      </c>
      <c r="O40" s="20"/>
    </row>
    <row r="41" spans="1:15" ht="29.25" customHeight="1">
      <c r="A41" s="19">
        <v>35</v>
      </c>
      <c r="B41" s="20" t="s">
        <v>196</v>
      </c>
      <c r="C41" s="21">
        <v>34</v>
      </c>
      <c r="D41" s="33" t="s">
        <v>101</v>
      </c>
      <c r="E41" s="34">
        <v>40448</v>
      </c>
      <c r="F41" s="33" t="s">
        <v>131</v>
      </c>
      <c r="G41" s="35">
        <v>6</v>
      </c>
      <c r="H41" s="35">
        <v>3</v>
      </c>
      <c r="I41" s="33" t="s">
        <v>182</v>
      </c>
      <c r="J41" s="36">
        <v>1</v>
      </c>
      <c r="K41" s="36">
        <v>1</v>
      </c>
      <c r="L41" s="36">
        <v>1</v>
      </c>
      <c r="M41" s="36">
        <v>7</v>
      </c>
      <c r="N41" s="19">
        <f t="shared" si="1"/>
        <v>10</v>
      </c>
      <c r="O41" s="20"/>
    </row>
    <row r="42" spans="1:15" ht="29.25" customHeight="1">
      <c r="A42" s="19">
        <v>36</v>
      </c>
      <c r="B42" s="20" t="s">
        <v>196</v>
      </c>
      <c r="C42" s="21">
        <v>73</v>
      </c>
      <c r="D42" s="19" t="s">
        <v>39</v>
      </c>
      <c r="E42" s="22">
        <v>40226</v>
      </c>
      <c r="F42" s="19" t="s">
        <v>117</v>
      </c>
      <c r="G42" s="19">
        <v>6</v>
      </c>
      <c r="H42" s="19">
        <v>2</v>
      </c>
      <c r="I42" s="19" t="s">
        <v>149</v>
      </c>
      <c r="J42" s="19">
        <v>0</v>
      </c>
      <c r="K42" s="19">
        <v>3</v>
      </c>
      <c r="L42" s="19">
        <v>0</v>
      </c>
      <c r="M42" s="19">
        <v>7</v>
      </c>
      <c r="N42" s="19">
        <f t="shared" si="1"/>
        <v>10</v>
      </c>
      <c r="O42" s="20"/>
    </row>
    <row r="43" spans="1:15" ht="29.25" customHeight="1">
      <c r="A43" s="19">
        <v>37</v>
      </c>
      <c r="B43" s="20" t="s">
        <v>196</v>
      </c>
      <c r="C43" s="21">
        <v>12</v>
      </c>
      <c r="D43" s="33" t="s">
        <v>73</v>
      </c>
      <c r="E43" s="34">
        <v>40127</v>
      </c>
      <c r="F43" s="33" t="s">
        <v>125</v>
      </c>
      <c r="G43" s="35">
        <v>6</v>
      </c>
      <c r="H43" s="35">
        <v>1</v>
      </c>
      <c r="I43" s="33" t="s">
        <v>167</v>
      </c>
      <c r="J43" s="36">
        <v>0</v>
      </c>
      <c r="K43" s="36">
        <v>1</v>
      </c>
      <c r="L43" s="36">
        <v>1</v>
      </c>
      <c r="M43" s="36">
        <v>7</v>
      </c>
      <c r="N43" s="19">
        <f t="shared" si="1"/>
        <v>9</v>
      </c>
      <c r="O43" s="20"/>
    </row>
    <row r="44" spans="1:15" ht="29.25" customHeight="1">
      <c r="A44" s="19">
        <v>38</v>
      </c>
      <c r="B44" s="20" t="s">
        <v>196</v>
      </c>
      <c r="C44" s="21">
        <v>72</v>
      </c>
      <c r="D44" s="19" t="s">
        <v>32</v>
      </c>
      <c r="E44" s="22">
        <v>39750</v>
      </c>
      <c r="F44" s="19" t="s">
        <v>116</v>
      </c>
      <c r="G44" s="19">
        <v>6</v>
      </c>
      <c r="H44" s="19">
        <v>1</v>
      </c>
      <c r="I44" s="19" t="s">
        <v>144</v>
      </c>
      <c r="J44" s="19">
        <v>0</v>
      </c>
      <c r="K44" s="19">
        <v>1</v>
      </c>
      <c r="L44" s="19">
        <v>1</v>
      </c>
      <c r="M44" s="19">
        <v>7</v>
      </c>
      <c r="N44" s="19">
        <f t="shared" si="1"/>
        <v>9</v>
      </c>
      <c r="O44" s="20"/>
    </row>
    <row r="45" spans="1:15" ht="29.25" customHeight="1">
      <c r="A45" s="19">
        <v>39</v>
      </c>
      <c r="B45" s="20" t="s">
        <v>196</v>
      </c>
      <c r="C45" s="21">
        <v>80</v>
      </c>
      <c r="D45" s="19" t="s">
        <v>61</v>
      </c>
      <c r="E45" s="22">
        <v>40008</v>
      </c>
      <c r="F45" s="19" t="s">
        <v>122</v>
      </c>
      <c r="G45" s="19">
        <v>6</v>
      </c>
      <c r="H45" s="19">
        <v>2</v>
      </c>
      <c r="I45" s="19" t="s">
        <v>160</v>
      </c>
      <c r="J45" s="19">
        <v>0</v>
      </c>
      <c r="K45" s="19">
        <v>7</v>
      </c>
      <c r="L45" s="19">
        <v>2</v>
      </c>
      <c r="M45" s="19">
        <v>0</v>
      </c>
      <c r="N45" s="19">
        <f t="shared" si="1"/>
        <v>9</v>
      </c>
      <c r="O45" s="20"/>
    </row>
    <row r="46" spans="1:15" ht="29.25" customHeight="1">
      <c r="A46" s="19">
        <v>40</v>
      </c>
      <c r="B46" s="20" t="s">
        <v>196</v>
      </c>
      <c r="C46" s="21">
        <v>1</v>
      </c>
      <c r="D46" s="19" t="s">
        <v>55</v>
      </c>
      <c r="E46" s="22">
        <v>40148</v>
      </c>
      <c r="F46" s="19" t="s">
        <v>120</v>
      </c>
      <c r="G46" s="19">
        <v>6</v>
      </c>
      <c r="H46" s="19">
        <v>1</v>
      </c>
      <c r="I46" s="19" t="s">
        <v>156</v>
      </c>
      <c r="J46" s="19">
        <v>0</v>
      </c>
      <c r="K46" s="19">
        <v>1</v>
      </c>
      <c r="L46" s="19">
        <v>0</v>
      </c>
      <c r="M46" s="19">
        <v>7</v>
      </c>
      <c r="N46" s="19">
        <f t="shared" si="1"/>
        <v>8</v>
      </c>
      <c r="O46" s="20"/>
    </row>
    <row r="47" spans="1:15" ht="29.25" customHeight="1">
      <c r="A47" s="19">
        <v>41</v>
      </c>
      <c r="B47" s="20" t="s">
        <v>196</v>
      </c>
      <c r="C47" s="21">
        <v>6</v>
      </c>
      <c r="D47" s="33" t="s">
        <v>91</v>
      </c>
      <c r="E47" s="34">
        <v>40375</v>
      </c>
      <c r="F47" s="33" t="s">
        <v>127</v>
      </c>
      <c r="G47" s="35">
        <v>6</v>
      </c>
      <c r="H47" s="35">
        <v>3</v>
      </c>
      <c r="I47" s="33" t="s">
        <v>174</v>
      </c>
      <c r="J47" s="36">
        <v>0</v>
      </c>
      <c r="K47" s="36">
        <v>1</v>
      </c>
      <c r="L47" s="36">
        <v>7</v>
      </c>
      <c r="M47" s="36">
        <v>0</v>
      </c>
      <c r="N47" s="19">
        <f t="shared" si="1"/>
        <v>8</v>
      </c>
      <c r="O47" s="20"/>
    </row>
    <row r="48" spans="1:15" ht="29.25" customHeight="1">
      <c r="A48" s="19">
        <v>42</v>
      </c>
      <c r="B48" s="20" t="s">
        <v>196</v>
      </c>
      <c r="C48" s="21">
        <v>21</v>
      </c>
      <c r="D48" s="33" t="s">
        <v>71</v>
      </c>
      <c r="E48" s="34">
        <v>40140</v>
      </c>
      <c r="F48" s="33" t="s">
        <v>124</v>
      </c>
      <c r="G48" s="35">
        <v>6</v>
      </c>
      <c r="H48" s="35">
        <v>3</v>
      </c>
      <c r="I48" s="33" t="s">
        <v>165</v>
      </c>
      <c r="J48" s="36">
        <v>0</v>
      </c>
      <c r="K48" s="36">
        <v>1</v>
      </c>
      <c r="L48" s="36">
        <v>7</v>
      </c>
      <c r="M48" s="36">
        <v>0</v>
      </c>
      <c r="N48" s="19">
        <f t="shared" si="1"/>
        <v>8</v>
      </c>
      <c r="O48" s="20"/>
    </row>
    <row r="49" spans="1:15" ht="29.25" customHeight="1">
      <c r="A49" s="19">
        <v>43</v>
      </c>
      <c r="B49" s="20" t="s">
        <v>196</v>
      </c>
      <c r="C49" s="21">
        <v>22</v>
      </c>
      <c r="D49" s="19" t="s">
        <v>45</v>
      </c>
      <c r="E49" s="22">
        <v>40158</v>
      </c>
      <c r="F49" s="19" t="s">
        <v>17</v>
      </c>
      <c r="G49" s="19">
        <v>6</v>
      </c>
      <c r="H49" s="19">
        <v>1</v>
      </c>
      <c r="I49" s="19" t="s">
        <v>152</v>
      </c>
      <c r="J49" s="19">
        <v>0</v>
      </c>
      <c r="K49" s="19">
        <v>1</v>
      </c>
      <c r="L49" s="19">
        <v>7</v>
      </c>
      <c r="M49" s="19">
        <v>0</v>
      </c>
      <c r="N49" s="19">
        <f t="shared" si="1"/>
        <v>8</v>
      </c>
      <c r="O49" s="20"/>
    </row>
    <row r="50" spans="1:15" ht="29.25" customHeight="1">
      <c r="A50" s="19">
        <v>44</v>
      </c>
      <c r="B50" s="20" t="s">
        <v>196</v>
      </c>
      <c r="C50" s="21">
        <v>39</v>
      </c>
      <c r="D50" s="19" t="s">
        <v>43</v>
      </c>
      <c r="E50" s="22" t="s">
        <v>44</v>
      </c>
      <c r="F50" s="19" t="s">
        <v>16</v>
      </c>
      <c r="G50" s="19">
        <v>6</v>
      </c>
      <c r="H50" s="19">
        <v>2</v>
      </c>
      <c r="I50" s="19" t="s">
        <v>151</v>
      </c>
      <c r="J50" s="19">
        <v>0</v>
      </c>
      <c r="K50" s="19">
        <v>1</v>
      </c>
      <c r="L50" s="19">
        <v>0</v>
      </c>
      <c r="M50" s="19">
        <v>7</v>
      </c>
      <c r="N50" s="19">
        <f t="shared" si="1"/>
        <v>8</v>
      </c>
      <c r="O50" s="20"/>
    </row>
    <row r="51" spans="1:15" ht="29.25" customHeight="1">
      <c r="A51" s="19">
        <v>45</v>
      </c>
      <c r="B51" s="20" t="s">
        <v>196</v>
      </c>
      <c r="C51" s="21">
        <v>44</v>
      </c>
      <c r="D51" s="33" t="s">
        <v>77</v>
      </c>
      <c r="E51" s="34">
        <v>40305</v>
      </c>
      <c r="F51" s="33" t="s">
        <v>18</v>
      </c>
      <c r="G51" s="35">
        <v>6</v>
      </c>
      <c r="H51" s="35">
        <v>3</v>
      </c>
      <c r="I51" s="33" t="s">
        <v>171</v>
      </c>
      <c r="J51" s="36">
        <v>7</v>
      </c>
      <c r="K51" s="36">
        <v>1</v>
      </c>
      <c r="L51" s="36">
        <v>0</v>
      </c>
      <c r="M51" s="36">
        <v>0</v>
      </c>
      <c r="N51" s="19">
        <f t="shared" si="1"/>
        <v>8</v>
      </c>
      <c r="O51" s="20"/>
    </row>
    <row r="52" spans="1:15" ht="29.25" customHeight="1">
      <c r="A52" s="19">
        <v>46</v>
      </c>
      <c r="B52" s="20" t="s">
        <v>196</v>
      </c>
      <c r="C52" s="21">
        <v>79</v>
      </c>
      <c r="D52" s="33" t="s">
        <v>197</v>
      </c>
      <c r="E52" s="34">
        <v>40097</v>
      </c>
      <c r="F52" s="19" t="s">
        <v>122</v>
      </c>
      <c r="G52" s="19">
        <v>6</v>
      </c>
      <c r="H52" s="19">
        <v>1</v>
      </c>
      <c r="I52" s="19" t="s">
        <v>161</v>
      </c>
      <c r="J52" s="36">
        <v>0</v>
      </c>
      <c r="K52" s="36">
        <v>1</v>
      </c>
      <c r="L52" s="36">
        <v>7</v>
      </c>
      <c r="M52" s="36">
        <v>0</v>
      </c>
      <c r="N52" s="19">
        <f t="shared" si="1"/>
        <v>8</v>
      </c>
      <c r="O52" s="20"/>
    </row>
    <row r="53" spans="1:15" ht="29.25" customHeight="1">
      <c r="A53" s="19">
        <v>47</v>
      </c>
      <c r="B53" s="20" t="s">
        <v>196</v>
      </c>
      <c r="C53" s="21">
        <v>90</v>
      </c>
      <c r="D53" s="33" t="s">
        <v>98</v>
      </c>
      <c r="E53" s="34">
        <v>40147</v>
      </c>
      <c r="F53" s="33" t="s">
        <v>130</v>
      </c>
      <c r="G53" s="35">
        <v>6</v>
      </c>
      <c r="H53" s="35">
        <v>3</v>
      </c>
      <c r="I53" s="33" t="s">
        <v>179</v>
      </c>
      <c r="J53" s="36">
        <v>0</v>
      </c>
      <c r="K53" s="36">
        <v>1</v>
      </c>
      <c r="L53" s="36">
        <v>0</v>
      </c>
      <c r="M53" s="36">
        <v>7</v>
      </c>
      <c r="N53" s="19">
        <f t="shared" si="1"/>
        <v>8</v>
      </c>
      <c r="O53" s="20"/>
    </row>
    <row r="54" spans="1:15" ht="29.25" customHeight="1">
      <c r="A54" s="19">
        <v>48</v>
      </c>
      <c r="B54" s="20" t="s">
        <v>196</v>
      </c>
      <c r="C54" s="21">
        <v>18</v>
      </c>
      <c r="D54" s="19" t="s">
        <v>48</v>
      </c>
      <c r="E54" s="22">
        <v>40102</v>
      </c>
      <c r="F54" s="19" t="s">
        <v>119</v>
      </c>
      <c r="G54" s="19">
        <v>6</v>
      </c>
      <c r="H54" s="19">
        <v>1</v>
      </c>
      <c r="I54" s="19" t="s">
        <v>154</v>
      </c>
      <c r="J54" s="19">
        <v>0</v>
      </c>
      <c r="K54" s="19">
        <v>0</v>
      </c>
      <c r="L54" s="19">
        <v>7</v>
      </c>
      <c r="M54" s="19">
        <v>0</v>
      </c>
      <c r="N54" s="19">
        <f t="shared" si="1"/>
        <v>7</v>
      </c>
      <c r="O54" s="20"/>
    </row>
    <row r="55" spans="1:15" ht="29.25" customHeight="1">
      <c r="A55" s="19">
        <v>49</v>
      </c>
      <c r="B55" s="20" t="s">
        <v>196</v>
      </c>
      <c r="C55" s="21">
        <v>36</v>
      </c>
      <c r="D55" s="19" t="s">
        <v>37</v>
      </c>
      <c r="E55" s="22">
        <v>40261</v>
      </c>
      <c r="F55" s="19" t="s">
        <v>15</v>
      </c>
      <c r="G55" s="19">
        <v>6</v>
      </c>
      <c r="H55" s="19">
        <v>1</v>
      </c>
      <c r="I55" s="19" t="s">
        <v>148</v>
      </c>
      <c r="J55" s="19">
        <v>2</v>
      </c>
      <c r="K55" s="19">
        <v>5</v>
      </c>
      <c r="L55" s="19">
        <v>0</v>
      </c>
      <c r="M55" s="19">
        <v>0</v>
      </c>
      <c r="N55" s="19">
        <f t="shared" si="1"/>
        <v>7</v>
      </c>
      <c r="O55" s="20"/>
    </row>
    <row r="56" spans="1:15" ht="29.25" customHeight="1">
      <c r="A56" s="19">
        <v>50</v>
      </c>
      <c r="B56" s="20" t="s">
        <v>196</v>
      </c>
      <c r="C56" s="21">
        <v>53</v>
      </c>
      <c r="D56" s="33" t="s">
        <v>87</v>
      </c>
      <c r="E56" s="34">
        <v>40184</v>
      </c>
      <c r="F56" s="33" t="s">
        <v>126</v>
      </c>
      <c r="G56" s="35">
        <v>6</v>
      </c>
      <c r="H56" s="35">
        <v>3</v>
      </c>
      <c r="I56" s="33" t="s">
        <v>172</v>
      </c>
      <c r="J56" s="36">
        <v>0</v>
      </c>
      <c r="K56" s="36">
        <v>0</v>
      </c>
      <c r="L56" s="36">
        <v>7</v>
      </c>
      <c r="M56" s="36">
        <v>0</v>
      </c>
      <c r="N56" s="19">
        <f t="shared" si="1"/>
        <v>7</v>
      </c>
      <c r="O56" s="20"/>
    </row>
    <row r="57" spans="1:15" ht="29.25" customHeight="1">
      <c r="A57" s="19">
        <v>51</v>
      </c>
      <c r="B57" s="20" t="s">
        <v>196</v>
      </c>
      <c r="C57" s="21">
        <v>65</v>
      </c>
      <c r="D57" s="19" t="s">
        <v>31</v>
      </c>
      <c r="E57" s="22">
        <v>40227</v>
      </c>
      <c r="F57" s="19" t="s">
        <v>116</v>
      </c>
      <c r="G57" s="19">
        <v>6</v>
      </c>
      <c r="H57" s="19">
        <v>2</v>
      </c>
      <c r="I57" s="19" t="s">
        <v>144</v>
      </c>
      <c r="J57" s="19">
        <v>0</v>
      </c>
      <c r="K57" s="19">
        <v>0</v>
      </c>
      <c r="L57" s="19">
        <v>0</v>
      </c>
      <c r="M57" s="19">
        <v>7</v>
      </c>
      <c r="N57" s="19">
        <f t="shared" si="1"/>
        <v>7</v>
      </c>
      <c r="O57" s="20"/>
    </row>
    <row r="58" spans="1:15" ht="29.25" customHeight="1">
      <c r="A58" s="19">
        <v>52</v>
      </c>
      <c r="B58" s="20" t="s">
        <v>196</v>
      </c>
      <c r="C58" s="21">
        <v>69</v>
      </c>
      <c r="D58" s="19" t="s">
        <v>35</v>
      </c>
      <c r="E58" s="22">
        <v>40107</v>
      </c>
      <c r="F58" s="19" t="s">
        <v>14</v>
      </c>
      <c r="G58" s="19">
        <v>6</v>
      </c>
      <c r="H58" s="19">
        <v>3</v>
      </c>
      <c r="I58" s="19" t="s">
        <v>146</v>
      </c>
      <c r="J58" s="19">
        <v>7</v>
      </c>
      <c r="K58" s="19">
        <v>0</v>
      </c>
      <c r="L58" s="19">
        <v>0</v>
      </c>
      <c r="M58" s="19">
        <v>0</v>
      </c>
      <c r="N58" s="19">
        <f t="shared" si="1"/>
        <v>7</v>
      </c>
      <c r="O58" s="20"/>
    </row>
    <row r="59" spans="1:15" ht="29.25" customHeight="1">
      <c r="A59" s="19">
        <v>53</v>
      </c>
      <c r="B59" s="20" t="s">
        <v>196</v>
      </c>
      <c r="C59" s="21">
        <v>81</v>
      </c>
      <c r="D59" s="33" t="s">
        <v>105</v>
      </c>
      <c r="E59" s="34">
        <v>40242</v>
      </c>
      <c r="F59" s="33" t="s">
        <v>132</v>
      </c>
      <c r="G59" s="35">
        <v>6</v>
      </c>
      <c r="H59" s="35">
        <v>3</v>
      </c>
      <c r="I59" s="33" t="s">
        <v>183</v>
      </c>
      <c r="J59" s="36">
        <v>1</v>
      </c>
      <c r="K59" s="36">
        <v>5</v>
      </c>
      <c r="L59" s="36">
        <v>1</v>
      </c>
      <c r="M59" s="36">
        <v>0</v>
      </c>
      <c r="N59" s="19">
        <f t="shared" si="1"/>
        <v>7</v>
      </c>
      <c r="O59" s="20"/>
    </row>
    <row r="60" spans="1:15" ht="29.25" customHeight="1">
      <c r="A60" s="19">
        <v>54</v>
      </c>
      <c r="B60" s="20" t="s">
        <v>196</v>
      </c>
      <c r="C60" s="21">
        <v>52</v>
      </c>
      <c r="D60" s="19" t="s">
        <v>25</v>
      </c>
      <c r="E60" s="22">
        <v>40048</v>
      </c>
      <c r="F60" s="19" t="s">
        <v>115</v>
      </c>
      <c r="G60" s="19">
        <v>6</v>
      </c>
      <c r="H60" s="19">
        <v>1</v>
      </c>
      <c r="I60" s="19" t="s">
        <v>141</v>
      </c>
      <c r="J60" s="19">
        <v>0</v>
      </c>
      <c r="K60" s="19">
        <v>6</v>
      </c>
      <c r="L60" s="19">
        <v>0</v>
      </c>
      <c r="M60" s="19">
        <v>0</v>
      </c>
      <c r="N60" s="19">
        <f t="shared" si="1"/>
        <v>6</v>
      </c>
      <c r="O60" s="20"/>
    </row>
    <row r="61" spans="1:15" ht="29.25" customHeight="1">
      <c r="A61" s="19">
        <v>55</v>
      </c>
      <c r="B61" s="20" t="s">
        <v>196</v>
      </c>
      <c r="C61" s="21">
        <v>55</v>
      </c>
      <c r="D61" s="19" t="s">
        <v>58</v>
      </c>
      <c r="E61" s="22">
        <v>40074</v>
      </c>
      <c r="F61" s="19" t="s">
        <v>121</v>
      </c>
      <c r="G61" s="19">
        <v>6</v>
      </c>
      <c r="H61" s="19">
        <v>1</v>
      </c>
      <c r="I61" s="19" t="s">
        <v>159</v>
      </c>
      <c r="J61" s="19">
        <v>0</v>
      </c>
      <c r="K61" s="19">
        <v>6</v>
      </c>
      <c r="L61" s="19">
        <v>0</v>
      </c>
      <c r="M61" s="19">
        <v>0</v>
      </c>
      <c r="N61" s="19">
        <f t="shared" si="1"/>
        <v>6</v>
      </c>
      <c r="O61" s="20"/>
    </row>
    <row r="62" spans="1:15" ht="29">
      <c r="A62" s="19">
        <v>56</v>
      </c>
      <c r="B62" s="20" t="s">
        <v>196</v>
      </c>
      <c r="C62" s="20">
        <v>2</v>
      </c>
      <c r="D62" s="19" t="s">
        <v>200</v>
      </c>
      <c r="E62" s="22">
        <v>39940</v>
      </c>
      <c r="F62" s="19" t="s">
        <v>120</v>
      </c>
      <c r="G62" s="19">
        <v>6</v>
      </c>
      <c r="H62" s="19">
        <v>2</v>
      </c>
      <c r="I62" s="19" t="s">
        <v>157</v>
      </c>
      <c r="J62" s="19">
        <v>2</v>
      </c>
      <c r="K62" s="19">
        <v>3</v>
      </c>
      <c r="L62" s="19">
        <v>0</v>
      </c>
      <c r="M62" s="19">
        <v>0</v>
      </c>
      <c r="N62" s="19">
        <f t="shared" si="1"/>
        <v>5</v>
      </c>
      <c r="O62" s="20"/>
    </row>
    <row r="63" spans="1:15" ht="29">
      <c r="A63" s="19">
        <v>57</v>
      </c>
      <c r="B63" s="20" t="s">
        <v>196</v>
      </c>
      <c r="C63" s="20">
        <v>25</v>
      </c>
      <c r="D63" s="19" t="s">
        <v>51</v>
      </c>
      <c r="E63" s="22" t="s">
        <v>52</v>
      </c>
      <c r="F63" s="19" t="s">
        <v>119</v>
      </c>
      <c r="G63" s="19">
        <v>6</v>
      </c>
      <c r="H63" s="19">
        <v>2</v>
      </c>
      <c r="I63" s="19" t="s">
        <v>154</v>
      </c>
      <c r="J63" s="19">
        <v>0</v>
      </c>
      <c r="K63" s="19">
        <v>0</v>
      </c>
      <c r="L63" s="19">
        <v>5</v>
      </c>
      <c r="M63" s="19">
        <v>0</v>
      </c>
      <c r="N63" s="19">
        <f t="shared" si="1"/>
        <v>5</v>
      </c>
      <c r="O63" s="20"/>
    </row>
    <row r="64" spans="1:15" ht="25.5" customHeight="1">
      <c r="A64" s="19">
        <v>58</v>
      </c>
      <c r="B64" s="20" t="s">
        <v>196</v>
      </c>
      <c r="C64" s="20">
        <v>77</v>
      </c>
      <c r="D64" s="33" t="s">
        <v>102</v>
      </c>
      <c r="E64" s="34">
        <v>40004</v>
      </c>
      <c r="F64" s="33" t="s">
        <v>132</v>
      </c>
      <c r="G64" s="35">
        <v>6</v>
      </c>
      <c r="H64" s="35">
        <v>1</v>
      </c>
      <c r="I64" s="33" t="s">
        <v>183</v>
      </c>
      <c r="J64" s="36">
        <v>5</v>
      </c>
      <c r="K64" s="36">
        <v>0</v>
      </c>
      <c r="L64" s="36">
        <v>0</v>
      </c>
      <c r="M64" s="36">
        <v>0</v>
      </c>
      <c r="N64" s="19">
        <f t="shared" si="1"/>
        <v>5</v>
      </c>
      <c r="O64" s="20"/>
    </row>
    <row r="65" spans="1:15" ht="25.5" customHeight="1">
      <c r="A65" s="19">
        <v>59</v>
      </c>
      <c r="B65" s="20" t="s">
        <v>196</v>
      </c>
      <c r="C65" s="20">
        <v>3</v>
      </c>
      <c r="D65" s="19" t="s">
        <v>56</v>
      </c>
      <c r="E65" s="22">
        <v>40171</v>
      </c>
      <c r="F65" s="19" t="s">
        <v>120</v>
      </c>
      <c r="G65" s="19">
        <v>6</v>
      </c>
      <c r="H65" s="19">
        <v>3</v>
      </c>
      <c r="I65" s="19" t="s">
        <v>158</v>
      </c>
      <c r="J65" s="19">
        <v>0</v>
      </c>
      <c r="K65" s="19">
        <v>4</v>
      </c>
      <c r="L65" s="19">
        <v>0</v>
      </c>
      <c r="M65" s="19">
        <v>0</v>
      </c>
      <c r="N65" s="19">
        <f t="shared" si="1"/>
        <v>4</v>
      </c>
      <c r="O65" s="20"/>
    </row>
    <row r="66" spans="1:15" ht="25.5" customHeight="1">
      <c r="A66" s="19">
        <v>60</v>
      </c>
      <c r="B66" s="20" t="s">
        <v>196</v>
      </c>
      <c r="C66" s="20">
        <v>20</v>
      </c>
      <c r="D66" s="19" t="s">
        <v>41</v>
      </c>
      <c r="E66" s="22">
        <v>39969</v>
      </c>
      <c r="F66" s="19" t="s">
        <v>118</v>
      </c>
      <c r="G66" s="19">
        <v>6</v>
      </c>
      <c r="H66" s="19">
        <v>1</v>
      </c>
      <c r="I66" s="19" t="s">
        <v>150</v>
      </c>
      <c r="J66" s="19">
        <v>0</v>
      </c>
      <c r="K66" s="19">
        <v>4</v>
      </c>
      <c r="L66" s="19">
        <v>0</v>
      </c>
      <c r="M66" s="19">
        <v>0</v>
      </c>
      <c r="N66" s="19">
        <f t="shared" si="1"/>
        <v>4</v>
      </c>
      <c r="O66" s="20"/>
    </row>
    <row r="67" spans="1:15" ht="25.5" customHeight="1">
      <c r="A67" s="19">
        <v>61</v>
      </c>
      <c r="B67" s="20" t="s">
        <v>196</v>
      </c>
      <c r="C67" s="20">
        <v>60</v>
      </c>
      <c r="D67" s="19" t="s">
        <v>26</v>
      </c>
      <c r="E67" s="22">
        <v>40193</v>
      </c>
      <c r="F67" s="19" t="s">
        <v>115</v>
      </c>
      <c r="G67" s="19">
        <v>6</v>
      </c>
      <c r="H67" s="19">
        <v>2</v>
      </c>
      <c r="I67" s="19" t="s">
        <v>141</v>
      </c>
      <c r="J67" s="19">
        <v>0</v>
      </c>
      <c r="K67" s="19">
        <v>1</v>
      </c>
      <c r="L67" s="19">
        <v>3</v>
      </c>
      <c r="M67" s="19">
        <v>0</v>
      </c>
      <c r="N67" s="19">
        <f t="shared" si="1"/>
        <v>4</v>
      </c>
      <c r="O67" s="20"/>
    </row>
    <row r="68" spans="1:15" ht="29">
      <c r="A68" s="19">
        <v>62</v>
      </c>
      <c r="B68" s="20" t="s">
        <v>196</v>
      </c>
      <c r="C68" s="20">
        <v>85</v>
      </c>
      <c r="D68" s="33" t="s">
        <v>104</v>
      </c>
      <c r="E68" s="34">
        <v>40340</v>
      </c>
      <c r="F68" s="33" t="s">
        <v>132</v>
      </c>
      <c r="G68" s="35">
        <v>6</v>
      </c>
      <c r="H68" s="35">
        <v>2</v>
      </c>
      <c r="I68" s="33" t="s">
        <v>183</v>
      </c>
      <c r="J68" s="36">
        <v>0</v>
      </c>
      <c r="K68" s="36">
        <v>4</v>
      </c>
      <c r="L68" s="36">
        <v>0</v>
      </c>
      <c r="M68" s="36">
        <v>0</v>
      </c>
      <c r="N68" s="19">
        <f t="shared" si="1"/>
        <v>4</v>
      </c>
      <c r="O68" s="20"/>
    </row>
    <row r="69" spans="1:15" ht="29">
      <c r="A69" s="19">
        <v>63</v>
      </c>
      <c r="B69" s="20" t="s">
        <v>196</v>
      </c>
      <c r="C69" s="20">
        <v>10</v>
      </c>
      <c r="D69" s="19" t="s">
        <v>47</v>
      </c>
      <c r="E69" s="22">
        <v>40286</v>
      </c>
      <c r="F69" s="19" t="s">
        <v>17</v>
      </c>
      <c r="G69" s="19">
        <v>6</v>
      </c>
      <c r="H69" s="19">
        <v>3</v>
      </c>
      <c r="I69" s="19" t="s">
        <v>153</v>
      </c>
      <c r="J69" s="19">
        <v>0</v>
      </c>
      <c r="K69" s="19">
        <v>3</v>
      </c>
      <c r="L69" s="19">
        <v>0</v>
      </c>
      <c r="M69" s="19">
        <v>0</v>
      </c>
      <c r="N69" s="19">
        <f t="shared" si="1"/>
        <v>3</v>
      </c>
      <c r="O69" s="20"/>
    </row>
    <row r="70" spans="1:15" ht="29">
      <c r="A70" s="19">
        <v>64</v>
      </c>
      <c r="B70" s="20" t="s">
        <v>196</v>
      </c>
      <c r="C70" s="20">
        <v>14</v>
      </c>
      <c r="D70" s="19" t="s">
        <v>70</v>
      </c>
      <c r="E70" s="22">
        <v>40124</v>
      </c>
      <c r="F70" s="19" t="s">
        <v>124</v>
      </c>
      <c r="G70" s="19">
        <v>6</v>
      </c>
      <c r="H70" s="19">
        <v>2</v>
      </c>
      <c r="I70" s="19" t="s">
        <v>164</v>
      </c>
      <c r="J70" s="19">
        <v>0</v>
      </c>
      <c r="K70" s="19">
        <v>3</v>
      </c>
      <c r="L70" s="19">
        <v>0</v>
      </c>
      <c r="M70" s="19">
        <v>0</v>
      </c>
      <c r="N70" s="19">
        <f t="shared" si="1"/>
        <v>3</v>
      </c>
      <c r="O70" s="20"/>
    </row>
    <row r="71" spans="1:15" ht="29">
      <c r="A71" s="19">
        <v>65</v>
      </c>
      <c r="B71" s="20" t="s">
        <v>196</v>
      </c>
      <c r="C71" s="20">
        <v>19</v>
      </c>
      <c r="D71" s="33" t="s">
        <v>111</v>
      </c>
      <c r="E71" s="34">
        <v>40223</v>
      </c>
      <c r="F71" s="33" t="s">
        <v>137</v>
      </c>
      <c r="G71" s="35">
        <v>6</v>
      </c>
      <c r="H71" s="35">
        <v>2</v>
      </c>
      <c r="I71" s="33" t="s">
        <v>189</v>
      </c>
      <c r="J71" s="36">
        <v>0</v>
      </c>
      <c r="K71" s="36">
        <v>3</v>
      </c>
      <c r="L71" s="36">
        <v>0</v>
      </c>
      <c r="M71" s="36">
        <v>0</v>
      </c>
      <c r="N71" s="19">
        <f t="shared" ref="N71:N98" si="2">J71+K71+L71+M71</f>
        <v>3</v>
      </c>
      <c r="O71" s="20"/>
    </row>
    <row r="72" spans="1:15" ht="43.5">
      <c r="A72" s="19">
        <v>66</v>
      </c>
      <c r="B72" s="20" t="s">
        <v>196</v>
      </c>
      <c r="C72" s="20">
        <v>28</v>
      </c>
      <c r="D72" s="33" t="s">
        <v>113</v>
      </c>
      <c r="E72" s="34">
        <v>40245</v>
      </c>
      <c r="F72" s="33" t="s">
        <v>138</v>
      </c>
      <c r="G72" s="35">
        <v>6</v>
      </c>
      <c r="H72" s="35">
        <v>1</v>
      </c>
      <c r="I72" s="33" t="s">
        <v>191</v>
      </c>
      <c r="J72" s="36">
        <v>2</v>
      </c>
      <c r="K72" s="36">
        <v>1</v>
      </c>
      <c r="L72" s="36">
        <v>0</v>
      </c>
      <c r="M72" s="36">
        <v>0</v>
      </c>
      <c r="N72" s="19">
        <f t="shared" si="2"/>
        <v>3</v>
      </c>
      <c r="O72" s="20"/>
    </row>
    <row r="73" spans="1:15" ht="29">
      <c r="A73" s="19">
        <v>67</v>
      </c>
      <c r="B73" s="20" t="s">
        <v>196</v>
      </c>
      <c r="C73" s="20">
        <v>29</v>
      </c>
      <c r="D73" s="33" t="s">
        <v>109</v>
      </c>
      <c r="E73" s="34">
        <v>40103</v>
      </c>
      <c r="F73" s="33" t="s">
        <v>135</v>
      </c>
      <c r="G73" s="35">
        <v>6</v>
      </c>
      <c r="H73" s="35">
        <v>1</v>
      </c>
      <c r="I73" s="33" t="s">
        <v>187</v>
      </c>
      <c r="J73" s="36">
        <v>0</v>
      </c>
      <c r="K73" s="36">
        <v>3</v>
      </c>
      <c r="L73" s="36">
        <v>0</v>
      </c>
      <c r="M73" s="36">
        <v>0</v>
      </c>
      <c r="N73" s="19">
        <f t="shared" si="2"/>
        <v>3</v>
      </c>
      <c r="O73" s="20"/>
    </row>
    <row r="74" spans="1:15" ht="29">
      <c r="A74" s="19">
        <v>68</v>
      </c>
      <c r="B74" s="20" t="s">
        <v>196</v>
      </c>
      <c r="C74" s="20">
        <v>68</v>
      </c>
      <c r="D74" s="19" t="s">
        <v>33</v>
      </c>
      <c r="E74" s="22">
        <v>40694</v>
      </c>
      <c r="F74" s="19" t="s">
        <v>14</v>
      </c>
      <c r="G74" s="19">
        <v>6</v>
      </c>
      <c r="H74" s="19">
        <v>2</v>
      </c>
      <c r="I74" s="19" t="s">
        <v>145</v>
      </c>
      <c r="J74" s="19">
        <v>0</v>
      </c>
      <c r="K74" s="19">
        <v>3</v>
      </c>
      <c r="L74" s="19">
        <v>0</v>
      </c>
      <c r="M74" s="19">
        <v>0</v>
      </c>
      <c r="N74" s="19">
        <f t="shared" si="2"/>
        <v>3</v>
      </c>
      <c r="O74" s="20"/>
    </row>
    <row r="75" spans="1:15" ht="29">
      <c r="A75" s="19">
        <v>69</v>
      </c>
      <c r="B75" s="20" t="s">
        <v>196</v>
      </c>
      <c r="C75" s="20">
        <v>11</v>
      </c>
      <c r="D75" s="33" t="s">
        <v>72</v>
      </c>
      <c r="E75" s="34">
        <v>40055</v>
      </c>
      <c r="F75" s="33" t="s">
        <v>124</v>
      </c>
      <c r="G75" s="35">
        <v>6</v>
      </c>
      <c r="H75" s="35">
        <v>3</v>
      </c>
      <c r="I75" s="33" t="s">
        <v>166</v>
      </c>
      <c r="J75" s="36">
        <v>0</v>
      </c>
      <c r="K75" s="36">
        <v>2</v>
      </c>
      <c r="L75" s="36">
        <v>0</v>
      </c>
      <c r="M75" s="36">
        <v>0</v>
      </c>
      <c r="N75" s="19">
        <f t="shared" si="2"/>
        <v>2</v>
      </c>
      <c r="O75" s="20"/>
    </row>
    <row r="76" spans="1:15" ht="29">
      <c r="A76" s="19">
        <v>70</v>
      </c>
      <c r="B76" s="20" t="s">
        <v>196</v>
      </c>
      <c r="C76" s="20">
        <v>41</v>
      </c>
      <c r="D76" s="33" t="s">
        <v>112</v>
      </c>
      <c r="E76" s="34">
        <v>40102</v>
      </c>
      <c r="F76" s="33" t="s">
        <v>19</v>
      </c>
      <c r="G76" s="35">
        <v>6</v>
      </c>
      <c r="H76" s="35">
        <v>1</v>
      </c>
      <c r="I76" s="33" t="s">
        <v>190</v>
      </c>
      <c r="J76" s="36">
        <v>0</v>
      </c>
      <c r="K76" s="36">
        <v>2</v>
      </c>
      <c r="L76" s="36">
        <v>0</v>
      </c>
      <c r="M76" s="36">
        <v>0</v>
      </c>
      <c r="N76" s="19">
        <f t="shared" si="2"/>
        <v>2</v>
      </c>
      <c r="O76" s="20"/>
    </row>
    <row r="77" spans="1:15" ht="29">
      <c r="A77" s="19">
        <v>71</v>
      </c>
      <c r="B77" s="20" t="s">
        <v>196</v>
      </c>
      <c r="C77" s="20">
        <v>48</v>
      </c>
      <c r="D77" s="19" t="s">
        <v>21</v>
      </c>
      <c r="E77" s="22">
        <v>40213</v>
      </c>
      <c r="F77" s="19" t="s">
        <v>114</v>
      </c>
      <c r="G77" s="19">
        <v>6</v>
      </c>
      <c r="H77" s="19">
        <v>1</v>
      </c>
      <c r="I77" s="19" t="s">
        <v>139</v>
      </c>
      <c r="J77" s="19">
        <v>1</v>
      </c>
      <c r="K77" s="19">
        <v>0</v>
      </c>
      <c r="L77" s="19">
        <v>1</v>
      </c>
      <c r="M77" s="19">
        <v>0</v>
      </c>
      <c r="N77" s="19">
        <f t="shared" si="2"/>
        <v>2</v>
      </c>
      <c r="O77" s="20"/>
    </row>
    <row r="78" spans="1:15" ht="29">
      <c r="A78" s="19">
        <v>72</v>
      </c>
      <c r="B78" s="20" t="s">
        <v>196</v>
      </c>
      <c r="C78" s="20">
        <v>51</v>
      </c>
      <c r="D78" s="33" t="s">
        <v>86</v>
      </c>
      <c r="E78" s="34">
        <v>40009</v>
      </c>
      <c r="F78" s="33" t="s">
        <v>126</v>
      </c>
      <c r="G78" s="35">
        <v>6</v>
      </c>
      <c r="H78" s="35">
        <v>3</v>
      </c>
      <c r="I78" s="33" t="s">
        <v>172</v>
      </c>
      <c r="J78" s="36">
        <v>0</v>
      </c>
      <c r="K78" s="36">
        <v>2</v>
      </c>
      <c r="L78" s="36">
        <v>0</v>
      </c>
      <c r="M78" s="36">
        <v>0</v>
      </c>
      <c r="N78" s="19">
        <f t="shared" si="2"/>
        <v>2</v>
      </c>
      <c r="O78" s="20"/>
    </row>
    <row r="79" spans="1:15" ht="29">
      <c r="A79" s="19">
        <v>73</v>
      </c>
      <c r="B79" s="20" t="s">
        <v>196</v>
      </c>
      <c r="C79" s="20">
        <v>9</v>
      </c>
      <c r="D79" s="33" t="s">
        <v>94</v>
      </c>
      <c r="E79" s="34">
        <v>40260</v>
      </c>
      <c r="F79" s="33" t="s">
        <v>128</v>
      </c>
      <c r="G79" s="35">
        <v>6</v>
      </c>
      <c r="H79" s="35">
        <v>3</v>
      </c>
      <c r="I79" s="33" t="s">
        <v>176</v>
      </c>
      <c r="J79" s="36">
        <v>0</v>
      </c>
      <c r="K79" s="36">
        <v>1</v>
      </c>
      <c r="L79" s="36">
        <v>0</v>
      </c>
      <c r="M79" s="36">
        <v>0</v>
      </c>
      <c r="N79" s="19">
        <f t="shared" si="2"/>
        <v>1</v>
      </c>
      <c r="O79" s="20"/>
    </row>
    <row r="80" spans="1:15" ht="29">
      <c r="A80" s="19">
        <v>74</v>
      </c>
      <c r="B80" s="20" t="s">
        <v>196</v>
      </c>
      <c r="C80" s="20">
        <v>16</v>
      </c>
      <c r="D80" s="19" t="s">
        <v>40</v>
      </c>
      <c r="E80" s="22">
        <v>40213</v>
      </c>
      <c r="F80" s="19" t="s">
        <v>118</v>
      </c>
      <c r="G80" s="19">
        <v>6</v>
      </c>
      <c r="H80" s="19">
        <v>1</v>
      </c>
      <c r="I80" s="19" t="s">
        <v>150</v>
      </c>
      <c r="J80" s="19">
        <v>0</v>
      </c>
      <c r="K80" s="19">
        <v>1</v>
      </c>
      <c r="L80" s="19">
        <v>0</v>
      </c>
      <c r="M80" s="19">
        <v>0</v>
      </c>
      <c r="N80" s="19">
        <f t="shared" si="2"/>
        <v>1</v>
      </c>
      <c r="O80" s="20"/>
    </row>
    <row r="81" spans="1:15" ht="29">
      <c r="A81" s="19">
        <v>75</v>
      </c>
      <c r="B81" s="20" t="s">
        <v>196</v>
      </c>
      <c r="C81" s="20">
        <v>24</v>
      </c>
      <c r="D81" s="33" t="s">
        <v>74</v>
      </c>
      <c r="E81" s="34">
        <v>40114</v>
      </c>
      <c r="F81" s="33" t="s">
        <v>125</v>
      </c>
      <c r="G81" s="35">
        <v>6</v>
      </c>
      <c r="H81" s="35">
        <v>1</v>
      </c>
      <c r="I81" s="33" t="s">
        <v>167</v>
      </c>
      <c r="J81" s="36">
        <v>0</v>
      </c>
      <c r="K81" s="36">
        <v>0</v>
      </c>
      <c r="L81" s="36">
        <v>1</v>
      </c>
      <c r="M81" s="36">
        <v>0</v>
      </c>
      <c r="N81" s="19">
        <f t="shared" si="2"/>
        <v>1</v>
      </c>
      <c r="O81" s="20"/>
    </row>
    <row r="82" spans="1:15" ht="29">
      <c r="A82" s="19">
        <v>76</v>
      </c>
      <c r="B82" s="20" t="s">
        <v>196</v>
      </c>
      <c r="C82" s="20">
        <v>38</v>
      </c>
      <c r="D82" s="33" t="s">
        <v>95</v>
      </c>
      <c r="E82" s="34">
        <v>40290</v>
      </c>
      <c r="F82" s="33" t="s">
        <v>129</v>
      </c>
      <c r="G82" s="35">
        <v>6</v>
      </c>
      <c r="H82" s="35">
        <v>1</v>
      </c>
      <c r="I82" s="33" t="s">
        <v>177</v>
      </c>
      <c r="J82" s="36">
        <v>1</v>
      </c>
      <c r="K82" s="36">
        <v>0</v>
      </c>
      <c r="L82" s="36">
        <v>0</v>
      </c>
      <c r="M82" s="36">
        <v>0</v>
      </c>
      <c r="N82" s="19">
        <f t="shared" si="2"/>
        <v>1</v>
      </c>
      <c r="O82" s="20"/>
    </row>
    <row r="83" spans="1:15" ht="29">
      <c r="A83" s="19">
        <v>77</v>
      </c>
      <c r="B83" s="20" t="s">
        <v>196</v>
      </c>
      <c r="C83" s="20">
        <v>40</v>
      </c>
      <c r="D83" s="33" t="s">
        <v>97</v>
      </c>
      <c r="E83" s="34">
        <v>40288</v>
      </c>
      <c r="F83" s="33" t="s">
        <v>129</v>
      </c>
      <c r="G83" s="35">
        <v>6</v>
      </c>
      <c r="H83" s="35">
        <v>3</v>
      </c>
      <c r="I83" s="33" t="s">
        <v>178</v>
      </c>
      <c r="J83" s="36">
        <v>0</v>
      </c>
      <c r="K83" s="36">
        <v>1</v>
      </c>
      <c r="L83" s="36">
        <v>0</v>
      </c>
      <c r="M83" s="36">
        <v>0</v>
      </c>
      <c r="N83" s="19">
        <f t="shared" si="2"/>
        <v>1</v>
      </c>
      <c r="O83" s="20"/>
    </row>
    <row r="84" spans="1:15" ht="29">
      <c r="A84" s="19">
        <v>78</v>
      </c>
      <c r="B84" s="20" t="s">
        <v>196</v>
      </c>
      <c r="C84" s="20">
        <v>70</v>
      </c>
      <c r="D84" s="19" t="s">
        <v>29</v>
      </c>
      <c r="E84" s="22">
        <v>40378</v>
      </c>
      <c r="F84" s="19" t="s">
        <v>116</v>
      </c>
      <c r="G84" s="19">
        <v>6</v>
      </c>
      <c r="H84" s="19">
        <v>1</v>
      </c>
      <c r="I84" s="19" t="s">
        <v>143</v>
      </c>
      <c r="J84" s="19">
        <v>0</v>
      </c>
      <c r="K84" s="19">
        <v>1</v>
      </c>
      <c r="L84" s="19">
        <v>0</v>
      </c>
      <c r="M84" s="19">
        <v>0</v>
      </c>
      <c r="N84" s="19">
        <f t="shared" si="2"/>
        <v>1</v>
      </c>
      <c r="O84" s="20"/>
    </row>
    <row r="85" spans="1:15" ht="29">
      <c r="A85" s="19">
        <v>79</v>
      </c>
      <c r="B85" s="20" t="s">
        <v>196</v>
      </c>
      <c r="C85" s="20">
        <v>74</v>
      </c>
      <c r="D85" s="19" t="s">
        <v>30</v>
      </c>
      <c r="E85" s="22">
        <v>40394</v>
      </c>
      <c r="F85" s="19" t="s">
        <v>116</v>
      </c>
      <c r="G85" s="19">
        <v>6</v>
      </c>
      <c r="H85" s="19">
        <v>3</v>
      </c>
      <c r="I85" s="19" t="s">
        <v>144</v>
      </c>
      <c r="J85" s="19">
        <v>0</v>
      </c>
      <c r="K85" s="19">
        <v>1</v>
      </c>
      <c r="L85" s="19">
        <v>0</v>
      </c>
      <c r="M85" s="19">
        <v>0</v>
      </c>
      <c r="N85" s="19">
        <f t="shared" si="2"/>
        <v>1</v>
      </c>
      <c r="O85" s="20"/>
    </row>
    <row r="86" spans="1:15" ht="29">
      <c r="A86" s="19">
        <v>80</v>
      </c>
      <c r="B86" s="20" t="s">
        <v>196</v>
      </c>
      <c r="C86" s="20">
        <v>82</v>
      </c>
      <c r="D86" s="33" t="s">
        <v>99</v>
      </c>
      <c r="E86" s="34">
        <v>39939</v>
      </c>
      <c r="F86" s="33" t="s">
        <v>130</v>
      </c>
      <c r="G86" s="35">
        <v>6</v>
      </c>
      <c r="H86" s="35">
        <v>2</v>
      </c>
      <c r="I86" s="33" t="s">
        <v>180</v>
      </c>
      <c r="J86" s="36">
        <v>0</v>
      </c>
      <c r="K86" s="36">
        <v>1</v>
      </c>
      <c r="L86" s="36">
        <v>0</v>
      </c>
      <c r="M86" s="36">
        <v>0</v>
      </c>
      <c r="N86" s="19">
        <f t="shared" si="2"/>
        <v>1</v>
      </c>
      <c r="O86" s="20"/>
    </row>
    <row r="87" spans="1:15" ht="29">
      <c r="A87" s="19">
        <v>81</v>
      </c>
      <c r="B87" s="20" t="s">
        <v>196</v>
      </c>
      <c r="C87" s="20">
        <v>87</v>
      </c>
      <c r="D87" s="19" t="s">
        <v>59</v>
      </c>
      <c r="E87" s="22">
        <v>40126</v>
      </c>
      <c r="F87" s="19" t="s">
        <v>122</v>
      </c>
      <c r="G87" s="19">
        <v>6</v>
      </c>
      <c r="H87" s="19">
        <v>2</v>
      </c>
      <c r="I87" s="19" t="s">
        <v>160</v>
      </c>
      <c r="J87" s="19">
        <v>0</v>
      </c>
      <c r="K87" s="19">
        <v>1</v>
      </c>
      <c r="L87" s="19">
        <v>0</v>
      </c>
      <c r="M87" s="19">
        <v>0</v>
      </c>
      <c r="N87" s="19">
        <f t="shared" si="2"/>
        <v>1</v>
      </c>
      <c r="O87" s="20"/>
    </row>
    <row r="88" spans="1:15" ht="29">
      <c r="A88" s="19">
        <v>82</v>
      </c>
      <c r="B88" s="20" t="s">
        <v>196</v>
      </c>
      <c r="C88" s="20">
        <v>7</v>
      </c>
      <c r="D88" s="33" t="s">
        <v>93</v>
      </c>
      <c r="E88" s="34">
        <v>40269</v>
      </c>
      <c r="F88" s="33" t="s">
        <v>128</v>
      </c>
      <c r="G88" s="35">
        <v>6</v>
      </c>
      <c r="H88" s="35">
        <v>3</v>
      </c>
      <c r="I88" s="33" t="s">
        <v>176</v>
      </c>
      <c r="J88" s="36">
        <v>0</v>
      </c>
      <c r="K88" s="36">
        <v>0</v>
      </c>
      <c r="L88" s="36">
        <v>0</v>
      </c>
      <c r="M88" s="36">
        <v>0</v>
      </c>
      <c r="N88" s="19">
        <f t="shared" si="2"/>
        <v>0</v>
      </c>
      <c r="O88" s="20"/>
    </row>
    <row r="89" spans="1:15" ht="29">
      <c r="A89" s="19">
        <v>83</v>
      </c>
      <c r="B89" s="20" t="s">
        <v>196</v>
      </c>
      <c r="C89" s="20">
        <v>8</v>
      </c>
      <c r="D89" s="33" t="s">
        <v>92</v>
      </c>
      <c r="E89" s="34">
        <v>40436</v>
      </c>
      <c r="F89" s="33" t="s">
        <v>128</v>
      </c>
      <c r="G89" s="35">
        <v>6</v>
      </c>
      <c r="H89" s="35">
        <v>1</v>
      </c>
      <c r="I89" s="33" t="s">
        <v>175</v>
      </c>
      <c r="J89" s="36">
        <v>0</v>
      </c>
      <c r="K89" s="36">
        <v>0</v>
      </c>
      <c r="L89" s="36">
        <v>0</v>
      </c>
      <c r="M89" s="36">
        <v>0</v>
      </c>
      <c r="N89" s="19">
        <f t="shared" si="2"/>
        <v>0</v>
      </c>
      <c r="O89" s="20"/>
    </row>
    <row r="90" spans="1:15" ht="29">
      <c r="A90" s="19">
        <v>84</v>
      </c>
      <c r="B90" s="20" t="s">
        <v>196</v>
      </c>
      <c r="C90" s="20">
        <v>15</v>
      </c>
      <c r="D90" s="19" t="s">
        <v>53</v>
      </c>
      <c r="E90" s="22" t="s">
        <v>54</v>
      </c>
      <c r="F90" s="19" t="s">
        <v>119</v>
      </c>
      <c r="G90" s="19">
        <v>6</v>
      </c>
      <c r="H90" s="19">
        <v>3</v>
      </c>
      <c r="I90" s="19" t="s">
        <v>154</v>
      </c>
      <c r="J90" s="19">
        <v>0</v>
      </c>
      <c r="K90" s="19">
        <v>0</v>
      </c>
      <c r="L90" s="19">
        <v>0</v>
      </c>
      <c r="M90" s="19">
        <v>0</v>
      </c>
      <c r="N90" s="19">
        <f t="shared" si="2"/>
        <v>0</v>
      </c>
      <c r="O90" s="20"/>
    </row>
    <row r="91" spans="1:15" ht="29">
      <c r="A91" s="19">
        <v>85</v>
      </c>
      <c r="B91" s="20" t="s">
        <v>196</v>
      </c>
      <c r="C91" s="23">
        <v>17</v>
      </c>
      <c r="D91" s="19" t="s">
        <v>42</v>
      </c>
      <c r="E91" s="22">
        <v>40272</v>
      </c>
      <c r="F91" s="19" t="s">
        <v>118</v>
      </c>
      <c r="G91" s="19">
        <v>6</v>
      </c>
      <c r="H91" s="19">
        <v>1</v>
      </c>
      <c r="I91" s="19" t="s">
        <v>150</v>
      </c>
      <c r="J91" s="19">
        <v>0</v>
      </c>
      <c r="K91" s="19">
        <v>0</v>
      </c>
      <c r="L91" s="19">
        <v>0</v>
      </c>
      <c r="M91" s="19">
        <v>0</v>
      </c>
      <c r="N91" s="19">
        <f t="shared" si="2"/>
        <v>0</v>
      </c>
      <c r="O91" s="20"/>
    </row>
    <row r="92" spans="1:15" ht="29">
      <c r="A92" s="19">
        <v>86</v>
      </c>
      <c r="B92" s="20" t="s">
        <v>196</v>
      </c>
      <c r="C92" s="20">
        <v>26</v>
      </c>
      <c r="D92" s="33" t="s">
        <v>110</v>
      </c>
      <c r="E92" s="34">
        <v>40364</v>
      </c>
      <c r="F92" s="33" t="s">
        <v>136</v>
      </c>
      <c r="G92" s="35">
        <v>6</v>
      </c>
      <c r="H92" s="35">
        <v>2</v>
      </c>
      <c r="I92" s="33" t="s">
        <v>188</v>
      </c>
      <c r="J92" s="36">
        <v>0</v>
      </c>
      <c r="K92" s="36">
        <v>0</v>
      </c>
      <c r="L92" s="36">
        <v>0</v>
      </c>
      <c r="M92" s="36">
        <v>0</v>
      </c>
      <c r="N92" s="19">
        <f t="shared" si="2"/>
        <v>0</v>
      </c>
      <c r="O92" s="20"/>
    </row>
    <row r="93" spans="1:15" ht="29">
      <c r="A93" s="19">
        <v>87</v>
      </c>
      <c r="B93" s="20" t="s">
        <v>196</v>
      </c>
      <c r="C93" s="20">
        <v>27</v>
      </c>
      <c r="D93" s="33" t="s">
        <v>75</v>
      </c>
      <c r="E93" s="34">
        <v>39995</v>
      </c>
      <c r="F93" s="33" t="s">
        <v>125</v>
      </c>
      <c r="G93" s="35">
        <v>6</v>
      </c>
      <c r="H93" s="35">
        <v>1</v>
      </c>
      <c r="I93" s="33" t="s">
        <v>168</v>
      </c>
      <c r="J93" s="36">
        <v>0</v>
      </c>
      <c r="K93" s="36">
        <v>0</v>
      </c>
      <c r="L93" s="36">
        <v>0</v>
      </c>
      <c r="M93" s="36">
        <v>0</v>
      </c>
      <c r="N93" s="19">
        <f t="shared" si="2"/>
        <v>0</v>
      </c>
      <c r="O93" s="20"/>
    </row>
    <row r="94" spans="1:15" ht="29">
      <c r="A94" s="19">
        <v>88</v>
      </c>
      <c r="B94" s="20" t="s">
        <v>196</v>
      </c>
      <c r="C94" s="20">
        <v>49</v>
      </c>
      <c r="D94" s="19" t="s">
        <v>27</v>
      </c>
      <c r="E94" s="22">
        <v>40197</v>
      </c>
      <c r="F94" s="19" t="s">
        <v>115</v>
      </c>
      <c r="G94" s="19">
        <v>6</v>
      </c>
      <c r="H94" s="19">
        <v>2</v>
      </c>
      <c r="I94" s="19" t="s">
        <v>142</v>
      </c>
      <c r="J94" s="19">
        <v>0</v>
      </c>
      <c r="K94" s="19">
        <v>0</v>
      </c>
      <c r="L94" s="19">
        <v>0</v>
      </c>
      <c r="M94" s="19">
        <v>0</v>
      </c>
      <c r="N94" s="19">
        <f t="shared" si="2"/>
        <v>0</v>
      </c>
      <c r="O94" s="20"/>
    </row>
    <row r="95" spans="1:15" ht="29">
      <c r="A95" s="19">
        <v>89</v>
      </c>
      <c r="B95" s="20" t="s">
        <v>196</v>
      </c>
      <c r="C95" s="20">
        <v>50</v>
      </c>
      <c r="D95" s="19" t="s">
        <v>22</v>
      </c>
      <c r="E95" s="22">
        <v>40135</v>
      </c>
      <c r="F95" s="19" t="s">
        <v>114</v>
      </c>
      <c r="G95" s="19">
        <v>6</v>
      </c>
      <c r="H95" s="19">
        <v>1</v>
      </c>
      <c r="I95" s="19" t="s">
        <v>139</v>
      </c>
      <c r="J95" s="19">
        <v>0</v>
      </c>
      <c r="K95" s="19">
        <v>0</v>
      </c>
      <c r="L95" s="19">
        <v>0</v>
      </c>
      <c r="M95" s="19">
        <v>0</v>
      </c>
      <c r="N95" s="19">
        <f t="shared" si="2"/>
        <v>0</v>
      </c>
      <c r="O95" s="20"/>
    </row>
    <row r="96" spans="1:15" ht="29">
      <c r="A96" s="19">
        <v>90</v>
      </c>
      <c r="B96" s="20" t="s">
        <v>196</v>
      </c>
      <c r="C96" s="20">
        <v>66</v>
      </c>
      <c r="D96" s="19" t="s">
        <v>69</v>
      </c>
      <c r="E96" s="22">
        <v>40287</v>
      </c>
      <c r="F96" s="19" t="s">
        <v>123</v>
      </c>
      <c r="G96" s="19">
        <v>6</v>
      </c>
      <c r="H96" s="19">
        <v>1</v>
      </c>
      <c r="I96" s="19" t="s">
        <v>163</v>
      </c>
      <c r="J96" s="19">
        <v>0</v>
      </c>
      <c r="K96" s="19">
        <v>0</v>
      </c>
      <c r="L96" s="19">
        <v>0</v>
      </c>
      <c r="M96" s="19">
        <v>0</v>
      </c>
      <c r="N96" s="19">
        <f t="shared" si="2"/>
        <v>0</v>
      </c>
      <c r="O96" s="20"/>
    </row>
    <row r="97" spans="1:16" ht="29">
      <c r="A97" s="19">
        <v>91</v>
      </c>
      <c r="B97" s="20" t="s">
        <v>196</v>
      </c>
      <c r="C97" s="20">
        <v>67</v>
      </c>
      <c r="D97" s="19" t="s">
        <v>28</v>
      </c>
      <c r="E97" s="22">
        <v>39901</v>
      </c>
      <c r="F97" s="19" t="s">
        <v>116</v>
      </c>
      <c r="G97" s="19">
        <v>6</v>
      </c>
      <c r="H97" s="19">
        <v>1</v>
      </c>
      <c r="I97" s="19" t="s">
        <v>143</v>
      </c>
      <c r="J97" s="19">
        <v>0</v>
      </c>
      <c r="K97" s="19">
        <v>0</v>
      </c>
      <c r="L97" s="19">
        <v>0</v>
      </c>
      <c r="M97" s="19">
        <v>0</v>
      </c>
      <c r="N97" s="19">
        <f t="shared" si="2"/>
        <v>0</v>
      </c>
      <c r="O97" s="20"/>
    </row>
    <row r="98" spans="1:16" ht="29">
      <c r="A98" s="19">
        <v>92</v>
      </c>
      <c r="B98" s="20" t="s">
        <v>196</v>
      </c>
      <c r="C98" s="20">
        <v>91</v>
      </c>
      <c r="D98" s="33" t="s">
        <v>103</v>
      </c>
      <c r="E98" s="34">
        <v>40198</v>
      </c>
      <c r="F98" s="33" t="s">
        <v>132</v>
      </c>
      <c r="G98" s="35">
        <v>6</v>
      </c>
      <c r="H98" s="35">
        <v>2</v>
      </c>
      <c r="I98" s="33" t="s">
        <v>183</v>
      </c>
      <c r="J98" s="36">
        <v>0</v>
      </c>
      <c r="K98" s="36">
        <v>0</v>
      </c>
      <c r="L98" s="36">
        <v>0</v>
      </c>
      <c r="M98" s="36">
        <v>0</v>
      </c>
      <c r="N98" s="19">
        <f t="shared" si="2"/>
        <v>0</v>
      </c>
      <c r="O98" s="20"/>
    </row>
    <row r="99" spans="1:16" ht="35.25" customHeight="1">
      <c r="A99" s="24"/>
      <c r="B99" s="24"/>
      <c r="C99" s="24"/>
      <c r="D99" s="24"/>
      <c r="G99" s="27"/>
      <c r="H99" s="27"/>
      <c r="I99" s="28"/>
      <c r="J99" s="27"/>
      <c r="K99" s="27"/>
    </row>
    <row r="100" spans="1:16">
      <c r="D100" s="26" t="s">
        <v>627</v>
      </c>
      <c r="F100" s="25" t="s">
        <v>626</v>
      </c>
      <c r="G100" s="27"/>
      <c r="H100" s="27"/>
      <c r="I100" s="27"/>
      <c r="J100" s="27"/>
      <c r="K100" s="27"/>
      <c r="N100" s="27"/>
      <c r="O100" s="27"/>
      <c r="P100" s="30"/>
    </row>
    <row r="101" spans="1:16">
      <c r="B101" s="27"/>
      <c r="C101" s="27"/>
      <c r="D101" s="27"/>
      <c r="E101" s="31"/>
      <c r="F101" s="32"/>
      <c r="G101" s="27"/>
      <c r="N101" s="27"/>
      <c r="O101" s="27"/>
      <c r="P101" s="30"/>
    </row>
    <row r="102" spans="1:16">
      <c r="B102" s="27"/>
      <c r="C102" s="27"/>
      <c r="D102" s="27" t="s">
        <v>628</v>
      </c>
      <c r="E102" s="31" t="s">
        <v>633</v>
      </c>
      <c r="F102" s="32" t="s">
        <v>311</v>
      </c>
      <c r="G102" s="27"/>
      <c r="N102" s="27"/>
      <c r="O102" s="27"/>
      <c r="P102" s="30"/>
    </row>
    <row r="103" spans="1:16">
      <c r="B103" s="27"/>
      <c r="C103" s="27"/>
      <c r="D103" s="27"/>
      <c r="E103" s="31" t="s">
        <v>633</v>
      </c>
      <c r="F103" s="31" t="s">
        <v>373</v>
      </c>
      <c r="G103" s="27"/>
      <c r="I103" s="27"/>
      <c r="J103" s="27"/>
      <c r="K103" s="27"/>
      <c r="N103" s="27"/>
      <c r="O103" s="27"/>
      <c r="P103" s="30"/>
    </row>
    <row r="104" spans="1:16">
      <c r="B104" s="27"/>
      <c r="C104" s="27"/>
      <c r="D104" s="27"/>
      <c r="E104" s="31" t="s">
        <v>633</v>
      </c>
      <c r="F104" s="31" t="s">
        <v>338</v>
      </c>
      <c r="G104" s="27"/>
      <c r="I104" s="27"/>
      <c r="J104" s="27"/>
      <c r="K104" s="27"/>
      <c r="N104" s="27"/>
      <c r="O104" s="27"/>
      <c r="P104" s="30"/>
    </row>
    <row r="105" spans="1:16">
      <c r="B105" s="27"/>
      <c r="C105" s="27"/>
      <c r="D105" s="27"/>
      <c r="E105" s="31" t="s">
        <v>633</v>
      </c>
      <c r="F105" s="31" t="s">
        <v>541</v>
      </c>
      <c r="G105" s="27"/>
      <c r="I105" s="27"/>
      <c r="J105" s="27"/>
      <c r="K105" s="27"/>
      <c r="N105" s="27"/>
      <c r="O105" s="27"/>
      <c r="P105" s="30"/>
    </row>
    <row r="106" spans="1:16">
      <c r="B106" s="27"/>
      <c r="C106" s="27"/>
      <c r="D106" s="27"/>
      <c r="E106" s="31" t="s">
        <v>633</v>
      </c>
      <c r="F106" s="31" t="s">
        <v>409</v>
      </c>
      <c r="G106" s="27"/>
      <c r="I106" s="27"/>
      <c r="J106" s="27"/>
      <c r="K106" s="27"/>
      <c r="N106" s="27"/>
      <c r="O106" s="27"/>
      <c r="P106" s="30"/>
    </row>
    <row r="107" spans="1:16">
      <c r="D107" s="27"/>
      <c r="E107" s="31" t="s">
        <v>633</v>
      </c>
      <c r="F107" s="31" t="s">
        <v>222</v>
      </c>
    </row>
    <row r="108" spans="1:16">
      <c r="D108" s="27"/>
      <c r="E108" s="31" t="s">
        <v>633</v>
      </c>
      <c r="F108" s="25" t="s">
        <v>483</v>
      </c>
    </row>
    <row r="109" spans="1:16">
      <c r="D109" s="27"/>
    </row>
    <row r="110" spans="1:16">
      <c r="D110" s="27"/>
    </row>
  </sheetData>
  <autoFilter ref="F1:F107" xr:uid="{00000000-0009-0000-0000-000001000000}"/>
  <sortState ref="A7:X99">
    <sortCondition descending="1" ref="N7:N99"/>
  </sortState>
  <mergeCells count="16">
    <mergeCell ref="O5:O6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N5:N6"/>
  </mergeCells>
  <pageMargins left="0.43307086614173229" right="0.1968503937007874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P83"/>
  <sheetViews>
    <sheetView topLeftCell="A12" zoomScale="70" zoomScaleNormal="70" workbookViewId="0">
      <selection activeCell="O27" sqref="O27"/>
    </sheetView>
  </sheetViews>
  <sheetFormatPr defaultColWidth="9.1796875" defaultRowHeight="14.5"/>
  <cols>
    <col min="1" max="1" width="5" style="17" customWidth="1"/>
    <col min="2" max="2" width="4.1796875" style="29" customWidth="1"/>
    <col min="3" max="3" width="5.26953125" style="29" customWidth="1"/>
    <col min="4" max="4" width="33" style="26" customWidth="1"/>
    <col min="5" max="5" width="11.54296875" style="25" customWidth="1"/>
    <col min="6" max="6" width="53.7265625" style="26" customWidth="1"/>
    <col min="7" max="8" width="4.453125" style="29" customWidth="1"/>
    <col min="9" max="9" width="29.81640625" style="26" customWidth="1"/>
    <col min="10" max="10" width="4.54296875" style="29" customWidth="1"/>
    <col min="11" max="11" width="4.1796875" style="29" customWidth="1"/>
    <col min="12" max="12" width="4.26953125" style="29" customWidth="1"/>
    <col min="13" max="13" width="4.54296875" style="29" customWidth="1"/>
    <col min="14" max="14" width="6.453125" style="29" customWidth="1"/>
    <col min="15" max="15" width="7.453125" style="29" customWidth="1"/>
    <col min="16" max="16384" width="9.1796875" style="17"/>
  </cols>
  <sheetData>
    <row r="1" spans="1: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>
      <c r="A2" s="85" t="str">
        <f xml:space="preserve"> "перевірки робіт учасників ІІ (міського) етапу Всеукраїнської олімпіади з " &amp;  '[1]Титульна сторінка'!$B$3  &amp; " 2021-2022 н.р."</f>
        <v>перевірки робіт учасників ІІ (міського) етапу Всеукраїнської олімпіади з математики 2021-2022 н.р.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>
      <c r="A3" s="84" t="s">
        <v>202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4.5" customHeight="1">
      <c r="A4" s="86" t="str">
        <f>'[1]Титульна сторінка'!$B$4</f>
        <v>15.11.2021 р.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5" customHeight="1">
      <c r="A5" s="87" t="s">
        <v>1</v>
      </c>
      <c r="B5" s="83" t="s">
        <v>2</v>
      </c>
      <c r="C5" s="88" t="s">
        <v>2</v>
      </c>
      <c r="D5" s="87" t="s">
        <v>3</v>
      </c>
      <c r="E5" s="87" t="s">
        <v>4</v>
      </c>
      <c r="F5" s="87" t="s">
        <v>5</v>
      </c>
      <c r="G5" s="90" t="s">
        <v>6</v>
      </c>
      <c r="H5" s="90" t="s">
        <v>7</v>
      </c>
      <c r="I5" s="87" t="s">
        <v>8</v>
      </c>
      <c r="J5" s="91" t="s">
        <v>9</v>
      </c>
      <c r="K5" s="92"/>
      <c r="L5" s="92"/>
      <c r="M5" s="92"/>
      <c r="N5" s="93" t="s">
        <v>10</v>
      </c>
      <c r="O5" s="83" t="s">
        <v>11</v>
      </c>
    </row>
    <row r="6" spans="1:15" ht="43.5" customHeight="1">
      <c r="A6" s="87"/>
      <c r="B6" s="83"/>
      <c r="C6" s="89"/>
      <c r="D6" s="87"/>
      <c r="E6" s="87"/>
      <c r="F6" s="87"/>
      <c r="G6" s="90"/>
      <c r="H6" s="90"/>
      <c r="I6" s="87"/>
      <c r="J6" s="18">
        <v>1</v>
      </c>
      <c r="K6" s="18">
        <v>2</v>
      </c>
      <c r="L6" s="18">
        <v>3</v>
      </c>
      <c r="M6" s="18">
        <v>4</v>
      </c>
      <c r="N6" s="93"/>
      <c r="O6" s="83"/>
    </row>
    <row r="7" spans="1:15">
      <c r="A7" s="20">
        <v>1</v>
      </c>
      <c r="B7" s="20" t="s">
        <v>203</v>
      </c>
      <c r="C7" s="20">
        <v>1</v>
      </c>
      <c r="D7" s="38" t="s">
        <v>204</v>
      </c>
      <c r="E7" s="34">
        <v>39896</v>
      </c>
      <c r="F7" s="38" t="s">
        <v>122</v>
      </c>
      <c r="G7" s="35">
        <v>7</v>
      </c>
      <c r="H7" s="35">
        <v>2</v>
      </c>
      <c r="I7" s="33" t="s">
        <v>193</v>
      </c>
      <c r="J7" s="36">
        <v>5</v>
      </c>
      <c r="K7" s="36">
        <v>7</v>
      </c>
      <c r="L7" s="36">
        <v>7</v>
      </c>
      <c r="M7" s="36">
        <v>6</v>
      </c>
      <c r="N7" s="39">
        <f t="shared" ref="N7:N38" si="0">SUM(J7:M7)</f>
        <v>25</v>
      </c>
      <c r="O7" s="20">
        <v>1</v>
      </c>
    </row>
    <row r="8" spans="1:15" ht="29">
      <c r="A8" s="20">
        <v>2</v>
      </c>
      <c r="B8" s="20" t="s">
        <v>203</v>
      </c>
      <c r="C8" s="20">
        <v>2</v>
      </c>
      <c r="D8" s="38" t="s">
        <v>205</v>
      </c>
      <c r="E8" s="34">
        <v>39657</v>
      </c>
      <c r="F8" s="38" t="s">
        <v>117</v>
      </c>
      <c r="G8" s="35">
        <v>7</v>
      </c>
      <c r="H8" s="35">
        <v>2</v>
      </c>
      <c r="I8" s="33" t="s">
        <v>206</v>
      </c>
      <c r="J8" s="36">
        <v>7</v>
      </c>
      <c r="K8" s="36">
        <v>7</v>
      </c>
      <c r="L8" s="36">
        <v>7</v>
      </c>
      <c r="M8" s="36">
        <v>1</v>
      </c>
      <c r="N8" s="39">
        <f t="shared" si="0"/>
        <v>22</v>
      </c>
      <c r="O8" s="20">
        <v>1</v>
      </c>
    </row>
    <row r="9" spans="1:15" ht="25.5" customHeight="1">
      <c r="A9" s="20">
        <v>3</v>
      </c>
      <c r="B9" s="20" t="s">
        <v>203</v>
      </c>
      <c r="C9" s="20">
        <v>3</v>
      </c>
      <c r="D9" s="38" t="s">
        <v>207</v>
      </c>
      <c r="E9" s="34">
        <v>39756</v>
      </c>
      <c r="F9" s="38" t="s">
        <v>117</v>
      </c>
      <c r="G9" s="35">
        <v>7</v>
      </c>
      <c r="H9" s="35">
        <v>1</v>
      </c>
      <c r="I9" s="33" t="s">
        <v>206</v>
      </c>
      <c r="J9" s="36">
        <v>7</v>
      </c>
      <c r="K9" s="36">
        <v>5</v>
      </c>
      <c r="L9" s="36">
        <v>7</v>
      </c>
      <c r="M9" s="36">
        <v>3</v>
      </c>
      <c r="N9" s="39">
        <f t="shared" si="0"/>
        <v>22</v>
      </c>
      <c r="O9" s="20">
        <v>1</v>
      </c>
    </row>
    <row r="10" spans="1:15" ht="25.5" customHeight="1">
      <c r="A10" s="20">
        <v>4</v>
      </c>
      <c r="B10" s="20" t="s">
        <v>203</v>
      </c>
      <c r="C10" s="20">
        <v>11</v>
      </c>
      <c r="D10" s="38" t="s">
        <v>221</v>
      </c>
      <c r="E10" s="34">
        <v>40085</v>
      </c>
      <c r="F10" s="38" t="s">
        <v>122</v>
      </c>
      <c r="G10" s="35">
        <v>7</v>
      </c>
      <c r="H10" s="35">
        <v>2</v>
      </c>
      <c r="I10" s="33" t="s">
        <v>222</v>
      </c>
      <c r="J10" s="36">
        <v>6</v>
      </c>
      <c r="K10" s="36">
        <v>4</v>
      </c>
      <c r="L10" s="36">
        <v>4</v>
      </c>
      <c r="M10" s="36">
        <v>6</v>
      </c>
      <c r="N10" s="39">
        <f t="shared" si="0"/>
        <v>20</v>
      </c>
      <c r="O10" s="20">
        <v>2</v>
      </c>
    </row>
    <row r="11" spans="1:15" ht="25.5" customHeight="1">
      <c r="A11" s="20">
        <v>5</v>
      </c>
      <c r="B11" s="20" t="s">
        <v>203</v>
      </c>
      <c r="C11" s="20">
        <v>4</v>
      </c>
      <c r="D11" s="38" t="s">
        <v>208</v>
      </c>
      <c r="E11" s="34">
        <v>39778</v>
      </c>
      <c r="F11" s="38" t="s">
        <v>122</v>
      </c>
      <c r="G11" s="35">
        <v>7</v>
      </c>
      <c r="H11" s="35">
        <v>1</v>
      </c>
      <c r="I11" s="33" t="s">
        <v>160</v>
      </c>
      <c r="J11" s="36">
        <v>7</v>
      </c>
      <c r="K11" s="36">
        <v>5</v>
      </c>
      <c r="L11" s="36">
        <v>0</v>
      </c>
      <c r="M11" s="36">
        <v>7</v>
      </c>
      <c r="N11" s="39">
        <f t="shared" si="0"/>
        <v>19</v>
      </c>
      <c r="O11" s="20">
        <v>2</v>
      </c>
    </row>
    <row r="12" spans="1:15" ht="25.5" customHeight="1">
      <c r="A12" s="20">
        <v>6</v>
      </c>
      <c r="B12" s="20" t="s">
        <v>203</v>
      </c>
      <c r="C12" s="20">
        <v>5</v>
      </c>
      <c r="D12" s="38" t="s">
        <v>209</v>
      </c>
      <c r="E12" s="34">
        <v>39958</v>
      </c>
      <c r="F12" s="38" t="s">
        <v>125</v>
      </c>
      <c r="G12" s="35">
        <v>7</v>
      </c>
      <c r="H12" s="35">
        <v>1</v>
      </c>
      <c r="I12" s="33" t="s">
        <v>210</v>
      </c>
      <c r="J12" s="36">
        <v>3</v>
      </c>
      <c r="K12" s="36">
        <v>6</v>
      </c>
      <c r="L12" s="36">
        <v>7</v>
      </c>
      <c r="M12" s="36">
        <v>3</v>
      </c>
      <c r="N12" s="39">
        <f t="shared" si="0"/>
        <v>19</v>
      </c>
      <c r="O12" s="20">
        <v>2</v>
      </c>
    </row>
    <row r="13" spans="1:15" ht="25.5" customHeight="1">
      <c r="A13" s="20">
        <v>7</v>
      </c>
      <c r="B13" s="20" t="s">
        <v>203</v>
      </c>
      <c r="C13" s="20">
        <v>6</v>
      </c>
      <c r="D13" s="38" t="s">
        <v>211</v>
      </c>
      <c r="E13" s="34">
        <v>39784</v>
      </c>
      <c r="F13" s="38" t="s">
        <v>127</v>
      </c>
      <c r="G13" s="35">
        <v>7</v>
      </c>
      <c r="H13" s="35">
        <v>2</v>
      </c>
      <c r="I13" s="33" t="s">
        <v>212</v>
      </c>
      <c r="J13" s="36">
        <v>7</v>
      </c>
      <c r="K13" s="36">
        <v>2</v>
      </c>
      <c r="L13" s="36">
        <v>7</v>
      </c>
      <c r="M13" s="36">
        <v>3</v>
      </c>
      <c r="N13" s="39">
        <f t="shared" si="0"/>
        <v>19</v>
      </c>
      <c r="O13" s="20">
        <v>2</v>
      </c>
    </row>
    <row r="14" spans="1:15" ht="25.5" customHeight="1">
      <c r="A14" s="20">
        <v>8</v>
      </c>
      <c r="B14" s="20" t="s">
        <v>203</v>
      </c>
      <c r="C14" s="20">
        <v>7</v>
      </c>
      <c r="D14" s="38" t="s">
        <v>213</v>
      </c>
      <c r="E14" s="34">
        <v>39736</v>
      </c>
      <c r="F14" s="38" t="s">
        <v>15</v>
      </c>
      <c r="G14" s="35">
        <v>7</v>
      </c>
      <c r="H14" s="35">
        <v>1</v>
      </c>
      <c r="I14" s="33" t="s">
        <v>214</v>
      </c>
      <c r="J14" s="36">
        <v>2</v>
      </c>
      <c r="K14" s="36">
        <v>7</v>
      </c>
      <c r="L14" s="36">
        <v>7</v>
      </c>
      <c r="M14" s="36">
        <v>2</v>
      </c>
      <c r="N14" s="39">
        <f t="shared" si="0"/>
        <v>18</v>
      </c>
      <c r="O14" s="20">
        <v>2</v>
      </c>
    </row>
    <row r="15" spans="1:15" ht="25.5" customHeight="1">
      <c r="A15" s="20">
        <v>9</v>
      </c>
      <c r="B15" s="20" t="s">
        <v>203</v>
      </c>
      <c r="C15" s="20">
        <v>8</v>
      </c>
      <c r="D15" s="38" t="s">
        <v>215</v>
      </c>
      <c r="E15" s="34">
        <v>39986</v>
      </c>
      <c r="F15" s="38" t="s">
        <v>123</v>
      </c>
      <c r="G15" s="35">
        <v>7</v>
      </c>
      <c r="H15" s="35">
        <v>1</v>
      </c>
      <c r="I15" s="33" t="s">
        <v>216</v>
      </c>
      <c r="J15" s="36">
        <v>2</v>
      </c>
      <c r="K15" s="36">
        <v>5</v>
      </c>
      <c r="L15" s="36">
        <v>7</v>
      </c>
      <c r="M15" s="36">
        <v>4</v>
      </c>
      <c r="N15" s="39">
        <f t="shared" si="0"/>
        <v>18</v>
      </c>
      <c r="O15" s="20">
        <v>2</v>
      </c>
    </row>
    <row r="16" spans="1:15" ht="25.5" customHeight="1">
      <c r="A16" s="20">
        <v>10</v>
      </c>
      <c r="B16" s="20" t="s">
        <v>203</v>
      </c>
      <c r="C16" s="20">
        <v>17</v>
      </c>
      <c r="D16" s="38" t="s">
        <v>229</v>
      </c>
      <c r="E16" s="34">
        <v>39614</v>
      </c>
      <c r="F16" s="38" t="s">
        <v>122</v>
      </c>
      <c r="G16" s="35">
        <v>7</v>
      </c>
      <c r="H16" s="35">
        <v>3</v>
      </c>
      <c r="I16" s="33" t="s">
        <v>193</v>
      </c>
      <c r="J16" s="36">
        <v>4</v>
      </c>
      <c r="K16" s="36">
        <v>2</v>
      </c>
      <c r="L16" s="36">
        <v>7</v>
      </c>
      <c r="M16" s="36">
        <v>4</v>
      </c>
      <c r="N16" s="39">
        <f t="shared" si="0"/>
        <v>17</v>
      </c>
      <c r="O16" s="20">
        <v>3</v>
      </c>
    </row>
    <row r="17" spans="1:15" ht="25.5" customHeight="1">
      <c r="A17" s="20">
        <v>11</v>
      </c>
      <c r="B17" s="20" t="s">
        <v>203</v>
      </c>
      <c r="C17" s="20">
        <v>9</v>
      </c>
      <c r="D17" s="38" t="s">
        <v>217</v>
      </c>
      <c r="E17" s="34">
        <v>40090</v>
      </c>
      <c r="F17" s="38" t="s">
        <v>115</v>
      </c>
      <c r="G17" s="35">
        <v>7</v>
      </c>
      <c r="H17" s="35">
        <v>2</v>
      </c>
      <c r="I17" s="33" t="s">
        <v>218</v>
      </c>
      <c r="J17" s="36">
        <v>3</v>
      </c>
      <c r="K17" s="36">
        <v>3</v>
      </c>
      <c r="L17" s="36">
        <v>7</v>
      </c>
      <c r="M17" s="36">
        <v>3</v>
      </c>
      <c r="N17" s="39">
        <f t="shared" si="0"/>
        <v>16</v>
      </c>
      <c r="O17" s="20">
        <v>3</v>
      </c>
    </row>
    <row r="18" spans="1:15" ht="25.5" customHeight="1">
      <c r="A18" s="20">
        <v>12</v>
      </c>
      <c r="B18" s="20" t="s">
        <v>203</v>
      </c>
      <c r="C18" s="20">
        <v>10</v>
      </c>
      <c r="D18" s="38" t="s">
        <v>219</v>
      </c>
      <c r="E18" s="34">
        <v>39780</v>
      </c>
      <c r="F18" s="38" t="s">
        <v>17</v>
      </c>
      <c r="G18" s="35">
        <v>7</v>
      </c>
      <c r="H18" s="35">
        <v>1</v>
      </c>
      <c r="I18" s="33" t="s">
        <v>220</v>
      </c>
      <c r="J18" s="36">
        <v>7</v>
      </c>
      <c r="K18" s="36">
        <v>2</v>
      </c>
      <c r="L18" s="36">
        <v>7</v>
      </c>
      <c r="M18" s="36">
        <v>0</v>
      </c>
      <c r="N18" s="39">
        <f t="shared" si="0"/>
        <v>16</v>
      </c>
      <c r="O18" s="20">
        <v>3</v>
      </c>
    </row>
    <row r="19" spans="1:15" ht="25.5" customHeight="1">
      <c r="A19" s="20">
        <v>13</v>
      </c>
      <c r="B19" s="20" t="s">
        <v>203</v>
      </c>
      <c r="C19" s="20">
        <v>12</v>
      </c>
      <c r="D19" s="38" t="s">
        <v>223</v>
      </c>
      <c r="E19" s="34">
        <v>39896</v>
      </c>
      <c r="F19" s="38" t="s">
        <v>122</v>
      </c>
      <c r="G19" s="35">
        <v>7</v>
      </c>
      <c r="H19" s="35">
        <v>2</v>
      </c>
      <c r="I19" s="33" t="s">
        <v>224</v>
      </c>
      <c r="J19" s="36">
        <v>7</v>
      </c>
      <c r="K19" s="36">
        <v>6</v>
      </c>
      <c r="L19" s="36">
        <v>0</v>
      </c>
      <c r="M19" s="36">
        <v>3</v>
      </c>
      <c r="N19" s="39">
        <f t="shared" si="0"/>
        <v>16</v>
      </c>
      <c r="O19" s="20">
        <v>3</v>
      </c>
    </row>
    <row r="20" spans="1:15" ht="25.5" customHeight="1">
      <c r="A20" s="20">
        <v>14</v>
      </c>
      <c r="B20" s="20" t="s">
        <v>203</v>
      </c>
      <c r="C20" s="20">
        <v>13</v>
      </c>
      <c r="D20" s="38" t="s">
        <v>225</v>
      </c>
      <c r="E20" s="34">
        <v>39885</v>
      </c>
      <c r="F20" s="38" t="s">
        <v>122</v>
      </c>
      <c r="G20" s="35">
        <v>7</v>
      </c>
      <c r="H20" s="35">
        <v>3</v>
      </c>
      <c r="I20" s="33" t="s">
        <v>224</v>
      </c>
      <c r="J20" s="36">
        <v>7</v>
      </c>
      <c r="K20" s="36">
        <v>1</v>
      </c>
      <c r="L20" s="36">
        <v>7</v>
      </c>
      <c r="M20" s="36">
        <v>1</v>
      </c>
      <c r="N20" s="39">
        <f t="shared" si="0"/>
        <v>16</v>
      </c>
      <c r="O20" s="20">
        <v>3</v>
      </c>
    </row>
    <row r="21" spans="1:15" ht="25.5" customHeight="1">
      <c r="A21" s="20">
        <v>15</v>
      </c>
      <c r="B21" s="20" t="s">
        <v>203</v>
      </c>
      <c r="C21" s="20">
        <v>14</v>
      </c>
      <c r="D21" s="38" t="s">
        <v>226</v>
      </c>
      <c r="E21" s="34">
        <v>39923</v>
      </c>
      <c r="F21" s="38" t="s">
        <v>15</v>
      </c>
      <c r="G21" s="35">
        <v>7</v>
      </c>
      <c r="H21" s="35">
        <v>1</v>
      </c>
      <c r="I21" s="33" t="s">
        <v>214</v>
      </c>
      <c r="J21" s="36">
        <v>1</v>
      </c>
      <c r="K21" s="36">
        <v>7</v>
      </c>
      <c r="L21" s="36">
        <v>7</v>
      </c>
      <c r="M21" s="36">
        <v>0</v>
      </c>
      <c r="N21" s="39">
        <f t="shared" si="0"/>
        <v>15</v>
      </c>
      <c r="O21" s="20">
        <v>3</v>
      </c>
    </row>
    <row r="22" spans="1:15" ht="25.5" customHeight="1">
      <c r="A22" s="20">
        <v>16</v>
      </c>
      <c r="B22" s="20" t="s">
        <v>203</v>
      </c>
      <c r="C22" s="20">
        <v>15</v>
      </c>
      <c r="D22" s="38" t="s">
        <v>227</v>
      </c>
      <c r="E22" s="34">
        <v>40074</v>
      </c>
      <c r="F22" s="38" t="s">
        <v>17</v>
      </c>
      <c r="G22" s="35">
        <v>7</v>
      </c>
      <c r="H22" s="35">
        <v>3</v>
      </c>
      <c r="I22" s="33" t="s">
        <v>220</v>
      </c>
      <c r="J22" s="36">
        <v>7</v>
      </c>
      <c r="K22" s="36">
        <v>0</v>
      </c>
      <c r="L22" s="36">
        <v>4</v>
      </c>
      <c r="M22" s="36">
        <v>4</v>
      </c>
      <c r="N22" s="39">
        <f t="shared" si="0"/>
        <v>15</v>
      </c>
      <c r="O22" s="20">
        <v>3</v>
      </c>
    </row>
    <row r="23" spans="1:15" ht="25.5" customHeight="1">
      <c r="A23" s="20">
        <v>17</v>
      </c>
      <c r="B23" s="20" t="s">
        <v>203</v>
      </c>
      <c r="C23" s="20">
        <v>16</v>
      </c>
      <c r="D23" s="38" t="s">
        <v>228</v>
      </c>
      <c r="E23" s="34">
        <v>39583</v>
      </c>
      <c r="F23" s="38" t="s">
        <v>117</v>
      </c>
      <c r="G23" s="35">
        <v>7</v>
      </c>
      <c r="H23" s="35">
        <v>3</v>
      </c>
      <c r="I23" s="33" t="s">
        <v>206</v>
      </c>
      <c r="J23" s="36">
        <v>3</v>
      </c>
      <c r="K23" s="36">
        <v>3</v>
      </c>
      <c r="L23" s="36">
        <v>7</v>
      </c>
      <c r="M23" s="36">
        <v>1</v>
      </c>
      <c r="N23" s="39">
        <f t="shared" si="0"/>
        <v>14</v>
      </c>
      <c r="O23" s="20">
        <v>3</v>
      </c>
    </row>
    <row r="24" spans="1:15" ht="25.5" customHeight="1">
      <c r="A24" s="20">
        <v>18</v>
      </c>
      <c r="B24" s="20" t="s">
        <v>203</v>
      </c>
      <c r="C24" s="20">
        <v>43</v>
      </c>
      <c r="D24" s="38" t="s">
        <v>276</v>
      </c>
      <c r="E24" s="34">
        <v>39672</v>
      </c>
      <c r="F24" s="38" t="s">
        <v>18</v>
      </c>
      <c r="G24" s="35">
        <v>7</v>
      </c>
      <c r="H24" s="35">
        <v>1</v>
      </c>
      <c r="I24" s="33" t="s">
        <v>233</v>
      </c>
      <c r="J24" s="36">
        <v>2</v>
      </c>
      <c r="K24" s="36">
        <v>3</v>
      </c>
      <c r="L24" s="36">
        <v>6</v>
      </c>
      <c r="M24" s="36">
        <v>3</v>
      </c>
      <c r="N24" s="39">
        <f t="shared" si="0"/>
        <v>14</v>
      </c>
      <c r="O24" s="20">
        <v>3</v>
      </c>
    </row>
    <row r="25" spans="1:15" ht="25.5" customHeight="1">
      <c r="A25" s="20">
        <v>19</v>
      </c>
      <c r="B25" s="20" t="s">
        <v>203</v>
      </c>
      <c r="C25" s="20">
        <v>18</v>
      </c>
      <c r="D25" s="38" t="s">
        <v>230</v>
      </c>
      <c r="E25" s="34">
        <v>39968</v>
      </c>
      <c r="F25" s="38" t="s">
        <v>119</v>
      </c>
      <c r="G25" s="35">
        <v>7</v>
      </c>
      <c r="H25" s="35">
        <v>1</v>
      </c>
      <c r="I25" s="33" t="s">
        <v>231</v>
      </c>
      <c r="J25" s="36">
        <v>2</v>
      </c>
      <c r="K25" s="36">
        <v>3</v>
      </c>
      <c r="L25" s="36">
        <v>7</v>
      </c>
      <c r="M25" s="36">
        <v>1</v>
      </c>
      <c r="N25" s="39">
        <f t="shared" si="0"/>
        <v>13</v>
      </c>
      <c r="O25" s="20">
        <v>3</v>
      </c>
    </row>
    <row r="26" spans="1:15" ht="25.5" customHeight="1">
      <c r="A26" s="20">
        <v>20</v>
      </c>
      <c r="B26" s="20" t="s">
        <v>203</v>
      </c>
      <c r="C26" s="20">
        <v>19</v>
      </c>
      <c r="D26" s="38" t="s">
        <v>232</v>
      </c>
      <c r="E26" s="34">
        <v>39644</v>
      </c>
      <c r="F26" s="38" t="s">
        <v>18</v>
      </c>
      <c r="G26" s="35">
        <v>7</v>
      </c>
      <c r="H26" s="35">
        <v>2</v>
      </c>
      <c r="I26" s="33" t="s">
        <v>233</v>
      </c>
      <c r="J26" s="36">
        <v>3</v>
      </c>
      <c r="K26" s="36">
        <v>3</v>
      </c>
      <c r="L26" s="36">
        <v>4</v>
      </c>
      <c r="M26" s="36">
        <v>2</v>
      </c>
      <c r="N26" s="39">
        <f t="shared" si="0"/>
        <v>12</v>
      </c>
      <c r="O26" s="20">
        <v>3</v>
      </c>
    </row>
    <row r="27" spans="1:15" ht="25.5" customHeight="1">
      <c r="A27" s="20">
        <v>21</v>
      </c>
      <c r="B27" s="20" t="s">
        <v>203</v>
      </c>
      <c r="C27" s="20">
        <v>20</v>
      </c>
      <c r="D27" s="38" t="s">
        <v>234</v>
      </c>
      <c r="E27" s="34">
        <v>39969</v>
      </c>
      <c r="F27" s="38" t="s">
        <v>14</v>
      </c>
      <c r="G27" s="35">
        <v>7</v>
      </c>
      <c r="H27" s="35">
        <v>2</v>
      </c>
      <c r="I27" s="33" t="s">
        <v>146</v>
      </c>
      <c r="J27" s="36">
        <v>2</v>
      </c>
      <c r="K27" s="36">
        <v>0.5</v>
      </c>
      <c r="L27" s="36">
        <v>7</v>
      </c>
      <c r="M27" s="36">
        <v>2</v>
      </c>
      <c r="N27" s="39">
        <f t="shared" si="0"/>
        <v>11.5</v>
      </c>
      <c r="O27" s="20"/>
    </row>
    <row r="28" spans="1:15" ht="25.5" customHeight="1">
      <c r="A28" s="20">
        <v>22</v>
      </c>
      <c r="B28" s="20" t="s">
        <v>203</v>
      </c>
      <c r="C28" s="20">
        <v>21</v>
      </c>
      <c r="D28" s="38" t="s">
        <v>235</v>
      </c>
      <c r="E28" s="34">
        <v>39935</v>
      </c>
      <c r="F28" s="38" t="s">
        <v>122</v>
      </c>
      <c r="G28" s="35">
        <v>7</v>
      </c>
      <c r="H28" s="35">
        <v>1</v>
      </c>
      <c r="I28" s="33" t="s">
        <v>193</v>
      </c>
      <c r="J28" s="36">
        <v>5</v>
      </c>
      <c r="K28" s="36">
        <v>5.5</v>
      </c>
      <c r="L28" s="36">
        <v>0</v>
      </c>
      <c r="M28" s="36">
        <v>1</v>
      </c>
      <c r="N28" s="39">
        <f t="shared" si="0"/>
        <v>11.5</v>
      </c>
      <c r="O28" s="20"/>
    </row>
    <row r="29" spans="1:15" ht="25.5" customHeight="1">
      <c r="A29" s="20">
        <v>23</v>
      </c>
      <c r="B29" s="20" t="s">
        <v>203</v>
      </c>
      <c r="C29" s="20">
        <v>22</v>
      </c>
      <c r="D29" s="38" t="s">
        <v>236</v>
      </c>
      <c r="E29" s="34">
        <v>39947</v>
      </c>
      <c r="F29" s="38" t="s">
        <v>121</v>
      </c>
      <c r="G29" s="35">
        <v>7</v>
      </c>
      <c r="H29" s="35">
        <v>2</v>
      </c>
      <c r="I29" s="33" t="s">
        <v>237</v>
      </c>
      <c r="J29" s="36">
        <v>0</v>
      </c>
      <c r="K29" s="36">
        <v>6</v>
      </c>
      <c r="L29" s="36">
        <v>1</v>
      </c>
      <c r="M29" s="36">
        <v>4</v>
      </c>
      <c r="N29" s="39">
        <f t="shared" si="0"/>
        <v>11</v>
      </c>
      <c r="O29" s="20"/>
    </row>
    <row r="30" spans="1:15" ht="25.5" customHeight="1">
      <c r="A30" s="20">
        <v>24</v>
      </c>
      <c r="B30" s="20" t="s">
        <v>203</v>
      </c>
      <c r="C30" s="20">
        <v>23</v>
      </c>
      <c r="D30" s="38" t="s">
        <v>238</v>
      </c>
      <c r="E30" s="35" t="s">
        <v>239</v>
      </c>
      <c r="F30" s="38" t="s">
        <v>240</v>
      </c>
      <c r="G30" s="35">
        <v>7</v>
      </c>
      <c r="H30" s="35">
        <v>3</v>
      </c>
      <c r="I30" s="33" t="s">
        <v>241</v>
      </c>
      <c r="J30" s="36">
        <v>5</v>
      </c>
      <c r="K30" s="36">
        <v>3</v>
      </c>
      <c r="L30" s="36">
        <v>0</v>
      </c>
      <c r="M30" s="36">
        <v>3</v>
      </c>
      <c r="N30" s="39">
        <f t="shared" si="0"/>
        <v>11</v>
      </c>
      <c r="O30" s="20"/>
    </row>
    <row r="31" spans="1:15" ht="25.5" customHeight="1">
      <c r="A31" s="20">
        <v>25</v>
      </c>
      <c r="B31" s="20" t="s">
        <v>203</v>
      </c>
      <c r="C31" s="20">
        <v>24</v>
      </c>
      <c r="D31" s="38" t="s">
        <v>242</v>
      </c>
      <c r="E31" s="34">
        <v>39751</v>
      </c>
      <c r="F31" s="38" t="s">
        <v>14</v>
      </c>
      <c r="G31" s="35">
        <v>7</v>
      </c>
      <c r="H31" s="35">
        <v>3</v>
      </c>
      <c r="I31" s="33" t="s">
        <v>145</v>
      </c>
      <c r="J31" s="36">
        <v>2</v>
      </c>
      <c r="K31" s="36">
        <v>6</v>
      </c>
      <c r="L31" s="36">
        <v>0</v>
      </c>
      <c r="M31" s="36">
        <v>2</v>
      </c>
      <c r="N31" s="39">
        <f t="shared" si="0"/>
        <v>10</v>
      </c>
      <c r="O31" s="20"/>
    </row>
    <row r="32" spans="1:15" ht="25.5" customHeight="1">
      <c r="A32" s="20">
        <v>26</v>
      </c>
      <c r="B32" s="20" t="s">
        <v>203</v>
      </c>
      <c r="C32" s="20">
        <v>25</v>
      </c>
      <c r="D32" s="38" t="s">
        <v>243</v>
      </c>
      <c r="E32" s="34">
        <v>39707</v>
      </c>
      <c r="F32" s="38" t="s">
        <v>133</v>
      </c>
      <c r="G32" s="35">
        <v>7</v>
      </c>
      <c r="H32" s="35">
        <v>2</v>
      </c>
      <c r="I32" s="33" t="s">
        <v>244</v>
      </c>
      <c r="J32" s="36">
        <v>3</v>
      </c>
      <c r="K32" s="36">
        <v>6</v>
      </c>
      <c r="L32" s="36">
        <v>0</v>
      </c>
      <c r="M32" s="36">
        <v>1</v>
      </c>
      <c r="N32" s="39">
        <f t="shared" si="0"/>
        <v>10</v>
      </c>
      <c r="O32" s="20"/>
    </row>
    <row r="33" spans="1:15" ht="25.5" customHeight="1">
      <c r="A33" s="20">
        <v>27</v>
      </c>
      <c r="B33" s="20" t="s">
        <v>203</v>
      </c>
      <c r="C33" s="20">
        <v>26</v>
      </c>
      <c r="D33" s="38" t="s">
        <v>245</v>
      </c>
      <c r="E33" s="34">
        <v>40162</v>
      </c>
      <c r="F33" s="38" t="s">
        <v>125</v>
      </c>
      <c r="G33" s="35">
        <v>7</v>
      </c>
      <c r="H33" s="35">
        <v>1</v>
      </c>
      <c r="I33" s="33" t="s">
        <v>167</v>
      </c>
      <c r="J33" s="36">
        <v>7</v>
      </c>
      <c r="K33" s="36">
        <v>0.5</v>
      </c>
      <c r="L33" s="36">
        <v>0</v>
      </c>
      <c r="M33" s="36">
        <v>2</v>
      </c>
      <c r="N33" s="39">
        <f t="shared" si="0"/>
        <v>9.5</v>
      </c>
      <c r="O33" s="20"/>
    </row>
    <row r="34" spans="1:15" ht="25.5" customHeight="1">
      <c r="A34" s="20">
        <v>28</v>
      </c>
      <c r="B34" s="20" t="s">
        <v>203</v>
      </c>
      <c r="C34" s="20">
        <v>27</v>
      </c>
      <c r="D34" s="38" t="s">
        <v>246</v>
      </c>
      <c r="E34" s="34">
        <v>39803</v>
      </c>
      <c r="F34" s="38" t="s">
        <v>116</v>
      </c>
      <c r="G34" s="35">
        <v>7</v>
      </c>
      <c r="H34" s="35">
        <v>3</v>
      </c>
      <c r="I34" s="33" t="s">
        <v>192</v>
      </c>
      <c r="J34" s="36">
        <v>4</v>
      </c>
      <c r="K34" s="36">
        <v>3</v>
      </c>
      <c r="L34" s="36">
        <v>0</v>
      </c>
      <c r="M34" s="36">
        <v>2</v>
      </c>
      <c r="N34" s="39">
        <f t="shared" si="0"/>
        <v>9</v>
      </c>
      <c r="O34" s="20"/>
    </row>
    <row r="35" spans="1:15" ht="25.5" customHeight="1">
      <c r="A35" s="20">
        <v>29</v>
      </c>
      <c r="B35" s="20" t="s">
        <v>203</v>
      </c>
      <c r="C35" s="20">
        <v>28</v>
      </c>
      <c r="D35" s="38" t="s">
        <v>247</v>
      </c>
      <c r="E35" s="34">
        <v>39604</v>
      </c>
      <c r="F35" s="38" t="s">
        <v>122</v>
      </c>
      <c r="G35" s="35">
        <v>7</v>
      </c>
      <c r="H35" s="35">
        <v>3</v>
      </c>
      <c r="I35" s="33" t="s">
        <v>160</v>
      </c>
      <c r="J35" s="36">
        <v>7</v>
      </c>
      <c r="K35" s="36">
        <v>1</v>
      </c>
      <c r="L35" s="36">
        <v>0</v>
      </c>
      <c r="M35" s="36">
        <v>1</v>
      </c>
      <c r="N35" s="39">
        <f t="shared" si="0"/>
        <v>9</v>
      </c>
      <c r="O35" s="20"/>
    </row>
    <row r="36" spans="1:15" ht="25.5" customHeight="1">
      <c r="A36" s="20">
        <v>30</v>
      </c>
      <c r="B36" s="20" t="s">
        <v>203</v>
      </c>
      <c r="C36" s="20">
        <v>29</v>
      </c>
      <c r="D36" s="38" t="s">
        <v>248</v>
      </c>
      <c r="E36" s="34">
        <v>39564</v>
      </c>
      <c r="F36" s="38" t="s">
        <v>127</v>
      </c>
      <c r="G36" s="35">
        <v>7</v>
      </c>
      <c r="H36" s="35">
        <v>3</v>
      </c>
      <c r="I36" s="33" t="s">
        <v>249</v>
      </c>
      <c r="J36" s="36">
        <v>2</v>
      </c>
      <c r="K36" s="36">
        <v>6</v>
      </c>
      <c r="L36" s="36">
        <v>0</v>
      </c>
      <c r="M36" s="36">
        <v>1</v>
      </c>
      <c r="N36" s="39">
        <f t="shared" si="0"/>
        <v>9</v>
      </c>
      <c r="O36" s="20"/>
    </row>
    <row r="37" spans="1:15" ht="25.5" customHeight="1">
      <c r="A37" s="20">
        <v>31</v>
      </c>
      <c r="B37" s="20" t="s">
        <v>203</v>
      </c>
      <c r="C37" s="20">
        <v>30</v>
      </c>
      <c r="D37" s="38" t="s">
        <v>250</v>
      </c>
      <c r="E37" s="34">
        <v>39836</v>
      </c>
      <c r="F37" s="38" t="s">
        <v>134</v>
      </c>
      <c r="G37" s="35">
        <v>7</v>
      </c>
      <c r="H37" s="35">
        <v>1</v>
      </c>
      <c r="I37" s="33" t="s">
        <v>251</v>
      </c>
      <c r="J37" s="36">
        <v>2</v>
      </c>
      <c r="K37" s="36">
        <v>3.5</v>
      </c>
      <c r="L37" s="36">
        <v>0</v>
      </c>
      <c r="M37" s="36">
        <v>3</v>
      </c>
      <c r="N37" s="39">
        <f t="shared" si="0"/>
        <v>8.5</v>
      </c>
      <c r="O37" s="20"/>
    </row>
    <row r="38" spans="1:15" ht="25.5" customHeight="1">
      <c r="A38" s="20">
        <v>32</v>
      </c>
      <c r="B38" s="20" t="s">
        <v>203</v>
      </c>
      <c r="C38" s="20">
        <v>31</v>
      </c>
      <c r="D38" s="38" t="s">
        <v>252</v>
      </c>
      <c r="E38" s="34">
        <v>39948</v>
      </c>
      <c r="F38" s="38" t="s">
        <v>114</v>
      </c>
      <c r="G38" s="35">
        <v>7</v>
      </c>
      <c r="H38" s="35">
        <v>2</v>
      </c>
      <c r="I38" s="33" t="s">
        <v>253</v>
      </c>
      <c r="J38" s="36">
        <v>2</v>
      </c>
      <c r="K38" s="36">
        <v>4</v>
      </c>
      <c r="L38" s="36">
        <v>0</v>
      </c>
      <c r="M38" s="36">
        <v>2</v>
      </c>
      <c r="N38" s="39">
        <f t="shared" si="0"/>
        <v>8</v>
      </c>
      <c r="O38" s="20"/>
    </row>
    <row r="39" spans="1:15" ht="25.5" customHeight="1">
      <c r="A39" s="20">
        <v>33</v>
      </c>
      <c r="B39" s="20" t="s">
        <v>203</v>
      </c>
      <c r="C39" s="20">
        <v>32</v>
      </c>
      <c r="D39" s="38" t="s">
        <v>254</v>
      </c>
      <c r="E39" s="34">
        <v>39733</v>
      </c>
      <c r="F39" s="38" t="s">
        <v>255</v>
      </c>
      <c r="G39" s="35">
        <v>7</v>
      </c>
      <c r="H39" s="35">
        <v>3</v>
      </c>
      <c r="I39" s="33" t="s">
        <v>256</v>
      </c>
      <c r="J39" s="36">
        <v>2</v>
      </c>
      <c r="K39" s="36">
        <v>3</v>
      </c>
      <c r="L39" s="36">
        <v>1</v>
      </c>
      <c r="M39" s="36">
        <v>2</v>
      </c>
      <c r="N39" s="39">
        <f t="shared" ref="N39:N70" si="1">SUM(J39:M39)</f>
        <v>8</v>
      </c>
      <c r="O39" s="20"/>
    </row>
    <row r="40" spans="1:15" ht="25.5" customHeight="1">
      <c r="A40" s="20">
        <v>34</v>
      </c>
      <c r="B40" s="20" t="s">
        <v>203</v>
      </c>
      <c r="C40" s="20">
        <v>33</v>
      </c>
      <c r="D40" s="38" t="s">
        <v>257</v>
      </c>
      <c r="E40" s="34">
        <v>39883</v>
      </c>
      <c r="F40" s="38" t="s">
        <v>17</v>
      </c>
      <c r="G40" s="35">
        <v>7</v>
      </c>
      <c r="H40" s="35">
        <v>3</v>
      </c>
      <c r="I40" s="33" t="s">
        <v>220</v>
      </c>
      <c r="J40" s="36">
        <v>6</v>
      </c>
      <c r="K40" s="36">
        <v>2</v>
      </c>
      <c r="L40" s="36">
        <v>0</v>
      </c>
      <c r="M40" s="36">
        <v>0</v>
      </c>
      <c r="N40" s="39">
        <f t="shared" si="1"/>
        <v>8</v>
      </c>
      <c r="O40" s="20"/>
    </row>
    <row r="41" spans="1:15" ht="25.5" customHeight="1">
      <c r="A41" s="20">
        <v>35</v>
      </c>
      <c r="B41" s="20" t="s">
        <v>203</v>
      </c>
      <c r="C41" s="20">
        <v>34</v>
      </c>
      <c r="D41" s="38" t="s">
        <v>258</v>
      </c>
      <c r="E41" s="34">
        <v>39792</v>
      </c>
      <c r="F41" s="38" t="s">
        <v>126</v>
      </c>
      <c r="G41" s="35">
        <v>7</v>
      </c>
      <c r="H41" s="35">
        <v>1</v>
      </c>
      <c r="I41" s="33" t="s">
        <v>259</v>
      </c>
      <c r="J41" s="36">
        <v>2</v>
      </c>
      <c r="K41" s="36">
        <v>6</v>
      </c>
      <c r="L41" s="36">
        <v>0</v>
      </c>
      <c r="M41" s="36">
        <v>0</v>
      </c>
      <c r="N41" s="39">
        <f t="shared" si="1"/>
        <v>8</v>
      </c>
      <c r="O41" s="20"/>
    </row>
    <row r="42" spans="1:15" ht="25.5" customHeight="1">
      <c r="A42" s="20">
        <v>36</v>
      </c>
      <c r="B42" s="20" t="s">
        <v>203</v>
      </c>
      <c r="C42" s="20">
        <v>35</v>
      </c>
      <c r="D42" s="38" t="s">
        <v>260</v>
      </c>
      <c r="E42" s="34">
        <v>39764</v>
      </c>
      <c r="F42" s="38" t="s">
        <v>17</v>
      </c>
      <c r="G42" s="35">
        <v>7</v>
      </c>
      <c r="H42" s="35">
        <v>2</v>
      </c>
      <c r="I42" s="33" t="s">
        <v>220</v>
      </c>
      <c r="J42" s="36">
        <v>4</v>
      </c>
      <c r="K42" s="36">
        <v>2.5</v>
      </c>
      <c r="L42" s="36">
        <v>1</v>
      </c>
      <c r="M42" s="36">
        <v>0</v>
      </c>
      <c r="N42" s="39">
        <f t="shared" si="1"/>
        <v>7.5</v>
      </c>
      <c r="O42" s="20"/>
    </row>
    <row r="43" spans="1:15" ht="25.5" customHeight="1">
      <c r="A43" s="20">
        <v>37</v>
      </c>
      <c r="B43" s="20" t="s">
        <v>203</v>
      </c>
      <c r="C43" s="20">
        <v>36</v>
      </c>
      <c r="D43" s="38" t="s">
        <v>261</v>
      </c>
      <c r="E43" s="34">
        <v>39657</v>
      </c>
      <c r="F43" s="38" t="s">
        <v>262</v>
      </c>
      <c r="G43" s="35">
        <v>7</v>
      </c>
      <c r="H43" s="35">
        <v>1</v>
      </c>
      <c r="I43" s="33" t="s">
        <v>263</v>
      </c>
      <c r="J43" s="36">
        <v>4</v>
      </c>
      <c r="K43" s="36">
        <v>1</v>
      </c>
      <c r="L43" s="36">
        <v>0</v>
      </c>
      <c r="M43" s="36">
        <v>2</v>
      </c>
      <c r="N43" s="39">
        <f t="shared" si="1"/>
        <v>7</v>
      </c>
      <c r="O43" s="20"/>
    </row>
    <row r="44" spans="1:15" ht="25.5" customHeight="1">
      <c r="A44" s="20">
        <v>38</v>
      </c>
      <c r="B44" s="20" t="s">
        <v>203</v>
      </c>
      <c r="C44" s="20">
        <v>37</v>
      </c>
      <c r="D44" s="38" t="s">
        <v>264</v>
      </c>
      <c r="E44" s="34">
        <v>39827</v>
      </c>
      <c r="F44" s="38" t="s">
        <v>125</v>
      </c>
      <c r="G44" s="35">
        <v>7</v>
      </c>
      <c r="H44" s="35">
        <v>1</v>
      </c>
      <c r="I44" s="33" t="s">
        <v>265</v>
      </c>
      <c r="J44" s="36">
        <v>2</v>
      </c>
      <c r="K44" s="36">
        <v>3</v>
      </c>
      <c r="L44" s="36">
        <v>0</v>
      </c>
      <c r="M44" s="36">
        <v>2</v>
      </c>
      <c r="N44" s="39">
        <f t="shared" si="1"/>
        <v>7</v>
      </c>
      <c r="O44" s="20"/>
    </row>
    <row r="45" spans="1:15" ht="25.5" customHeight="1">
      <c r="A45" s="20">
        <v>39</v>
      </c>
      <c r="B45" s="20" t="s">
        <v>203</v>
      </c>
      <c r="C45" s="20">
        <v>38</v>
      </c>
      <c r="D45" s="38" t="s">
        <v>266</v>
      </c>
      <c r="E45" s="34">
        <v>39990</v>
      </c>
      <c r="F45" s="38" t="s">
        <v>14</v>
      </c>
      <c r="G45" s="35">
        <v>7</v>
      </c>
      <c r="H45" s="35">
        <v>1</v>
      </c>
      <c r="I45" s="33" t="s">
        <v>145</v>
      </c>
      <c r="J45" s="36">
        <v>3</v>
      </c>
      <c r="K45" s="36">
        <v>3</v>
      </c>
      <c r="L45" s="36">
        <v>0</v>
      </c>
      <c r="M45" s="36">
        <v>0</v>
      </c>
      <c r="N45" s="39">
        <f t="shared" si="1"/>
        <v>6</v>
      </c>
      <c r="O45" s="20"/>
    </row>
    <row r="46" spans="1:15" ht="25.5" customHeight="1">
      <c r="A46" s="20">
        <v>40</v>
      </c>
      <c r="B46" s="20" t="s">
        <v>203</v>
      </c>
      <c r="C46" s="20">
        <v>39</v>
      </c>
      <c r="D46" s="38" t="s">
        <v>267</v>
      </c>
      <c r="E46" s="34">
        <v>39607</v>
      </c>
      <c r="F46" s="38" t="s">
        <v>268</v>
      </c>
      <c r="G46" s="35">
        <v>7</v>
      </c>
      <c r="H46" s="35">
        <v>3</v>
      </c>
      <c r="I46" s="33" t="s">
        <v>269</v>
      </c>
      <c r="J46" s="36">
        <v>2</v>
      </c>
      <c r="K46" s="36">
        <v>2</v>
      </c>
      <c r="L46" s="36">
        <v>0</v>
      </c>
      <c r="M46" s="36">
        <v>2</v>
      </c>
      <c r="N46" s="39">
        <f t="shared" si="1"/>
        <v>6</v>
      </c>
      <c r="O46" s="20"/>
    </row>
    <row r="47" spans="1:15" ht="25.5" customHeight="1">
      <c r="A47" s="20">
        <v>41</v>
      </c>
      <c r="B47" s="20" t="s">
        <v>203</v>
      </c>
      <c r="C47" s="20">
        <v>40</v>
      </c>
      <c r="D47" s="38" t="s">
        <v>270</v>
      </c>
      <c r="E47" s="34" t="s">
        <v>271</v>
      </c>
      <c r="F47" s="38" t="s">
        <v>16</v>
      </c>
      <c r="G47" s="35">
        <v>7</v>
      </c>
      <c r="H47" s="35">
        <v>2</v>
      </c>
      <c r="I47" s="33" t="s">
        <v>272</v>
      </c>
      <c r="J47" s="36">
        <v>3</v>
      </c>
      <c r="K47" s="36">
        <v>3</v>
      </c>
      <c r="L47" s="36">
        <v>0</v>
      </c>
      <c r="M47" s="36">
        <v>0</v>
      </c>
      <c r="N47" s="39">
        <f t="shared" si="1"/>
        <v>6</v>
      </c>
      <c r="O47" s="20"/>
    </row>
    <row r="48" spans="1:15" ht="25.5" customHeight="1">
      <c r="A48" s="20">
        <v>42</v>
      </c>
      <c r="B48" s="20" t="s">
        <v>203</v>
      </c>
      <c r="C48" s="20">
        <v>41</v>
      </c>
      <c r="D48" s="38" t="s">
        <v>273</v>
      </c>
      <c r="E48" s="34">
        <v>39764</v>
      </c>
      <c r="F48" s="38" t="s">
        <v>119</v>
      </c>
      <c r="G48" s="35">
        <v>7</v>
      </c>
      <c r="H48" s="35">
        <v>2</v>
      </c>
      <c r="I48" s="33" t="s">
        <v>231</v>
      </c>
      <c r="J48" s="36">
        <v>2</v>
      </c>
      <c r="K48" s="36">
        <v>3</v>
      </c>
      <c r="L48" s="36">
        <v>0</v>
      </c>
      <c r="M48" s="36">
        <v>1</v>
      </c>
      <c r="N48" s="39">
        <f t="shared" si="1"/>
        <v>6</v>
      </c>
      <c r="O48" s="20"/>
    </row>
    <row r="49" spans="1:15" ht="25.5" customHeight="1">
      <c r="A49" s="20">
        <v>43</v>
      </c>
      <c r="B49" s="20" t="s">
        <v>203</v>
      </c>
      <c r="C49" s="20">
        <v>42</v>
      </c>
      <c r="D49" s="38" t="s">
        <v>274</v>
      </c>
      <c r="E49" s="34">
        <v>39685</v>
      </c>
      <c r="F49" s="38" t="s">
        <v>123</v>
      </c>
      <c r="G49" s="35">
        <v>7</v>
      </c>
      <c r="H49" s="35">
        <v>1</v>
      </c>
      <c r="I49" s="33" t="s">
        <v>275</v>
      </c>
      <c r="J49" s="36">
        <v>2</v>
      </c>
      <c r="K49" s="36">
        <v>1</v>
      </c>
      <c r="L49" s="36">
        <v>0</v>
      </c>
      <c r="M49" s="36">
        <v>3</v>
      </c>
      <c r="N49" s="39">
        <f t="shared" si="1"/>
        <v>6</v>
      </c>
      <c r="O49" s="20"/>
    </row>
    <row r="50" spans="1:15" ht="25.5" customHeight="1">
      <c r="A50" s="20">
        <v>44</v>
      </c>
      <c r="B50" s="20" t="s">
        <v>203</v>
      </c>
      <c r="C50" s="20">
        <v>44</v>
      </c>
      <c r="D50" s="38" t="s">
        <v>277</v>
      </c>
      <c r="E50" s="34">
        <v>39824</v>
      </c>
      <c r="F50" s="38" t="s">
        <v>114</v>
      </c>
      <c r="G50" s="35">
        <v>7</v>
      </c>
      <c r="H50" s="35">
        <v>1</v>
      </c>
      <c r="I50" s="33" t="s">
        <v>278</v>
      </c>
      <c r="J50" s="36">
        <v>0</v>
      </c>
      <c r="K50" s="36">
        <v>3</v>
      </c>
      <c r="L50" s="36">
        <v>0</v>
      </c>
      <c r="M50" s="36">
        <v>2</v>
      </c>
      <c r="N50" s="39">
        <f t="shared" si="1"/>
        <v>5</v>
      </c>
      <c r="O50" s="20"/>
    </row>
    <row r="51" spans="1:15" ht="29">
      <c r="A51" s="20">
        <v>45</v>
      </c>
      <c r="B51" s="20" t="s">
        <v>203</v>
      </c>
      <c r="C51" s="20">
        <v>45</v>
      </c>
      <c r="D51" s="38" t="s">
        <v>279</v>
      </c>
      <c r="E51" s="34">
        <v>39743</v>
      </c>
      <c r="F51" s="38" t="s">
        <v>115</v>
      </c>
      <c r="G51" s="35">
        <v>7</v>
      </c>
      <c r="H51" s="35">
        <v>1</v>
      </c>
      <c r="I51" s="33" t="s">
        <v>218</v>
      </c>
      <c r="J51" s="36">
        <v>3</v>
      </c>
      <c r="K51" s="36">
        <v>2</v>
      </c>
      <c r="L51" s="36">
        <v>0</v>
      </c>
      <c r="M51" s="36">
        <v>0</v>
      </c>
      <c r="N51" s="39">
        <f t="shared" si="1"/>
        <v>5</v>
      </c>
      <c r="O51" s="20"/>
    </row>
    <row r="52" spans="1:15" ht="29">
      <c r="A52" s="20">
        <v>46</v>
      </c>
      <c r="B52" s="20" t="s">
        <v>203</v>
      </c>
      <c r="C52" s="20">
        <v>46</v>
      </c>
      <c r="D52" s="38" t="s">
        <v>280</v>
      </c>
      <c r="E52" s="34">
        <v>39785</v>
      </c>
      <c r="F52" s="38" t="s">
        <v>117</v>
      </c>
      <c r="G52" s="35">
        <v>7</v>
      </c>
      <c r="H52" s="35">
        <v>2</v>
      </c>
      <c r="I52" s="33" t="s">
        <v>206</v>
      </c>
      <c r="J52" s="36">
        <v>2</v>
      </c>
      <c r="K52" s="36">
        <v>2</v>
      </c>
      <c r="L52" s="36">
        <v>1</v>
      </c>
      <c r="M52" s="36">
        <v>0</v>
      </c>
      <c r="N52" s="39">
        <f t="shared" si="1"/>
        <v>5</v>
      </c>
      <c r="O52" s="20"/>
    </row>
    <row r="53" spans="1:15">
      <c r="A53" s="20">
        <v>47</v>
      </c>
      <c r="B53" s="20" t="s">
        <v>203</v>
      </c>
      <c r="C53" s="20">
        <v>47</v>
      </c>
      <c r="D53" s="38" t="s">
        <v>281</v>
      </c>
      <c r="E53" s="34">
        <v>39981</v>
      </c>
      <c r="F53" s="38" t="s">
        <v>128</v>
      </c>
      <c r="G53" s="35">
        <v>7</v>
      </c>
      <c r="H53" s="35">
        <v>2</v>
      </c>
      <c r="I53" s="33" t="s">
        <v>282</v>
      </c>
      <c r="J53" s="36">
        <v>2</v>
      </c>
      <c r="K53" s="36">
        <v>3</v>
      </c>
      <c r="L53" s="36">
        <v>0</v>
      </c>
      <c r="M53" s="36">
        <v>0</v>
      </c>
      <c r="N53" s="39">
        <f t="shared" si="1"/>
        <v>5</v>
      </c>
      <c r="O53" s="20"/>
    </row>
    <row r="54" spans="1:15" ht="29">
      <c r="A54" s="20">
        <v>48</v>
      </c>
      <c r="B54" s="20" t="s">
        <v>203</v>
      </c>
      <c r="C54" s="20">
        <v>48</v>
      </c>
      <c r="D54" s="38" t="s">
        <v>283</v>
      </c>
      <c r="E54" s="34">
        <v>39771</v>
      </c>
      <c r="F54" s="38" t="s">
        <v>132</v>
      </c>
      <c r="G54" s="35">
        <v>7</v>
      </c>
      <c r="H54" s="35">
        <v>2</v>
      </c>
      <c r="I54" s="33" t="s">
        <v>284</v>
      </c>
      <c r="J54" s="36">
        <v>2</v>
      </c>
      <c r="K54" s="36">
        <v>3</v>
      </c>
      <c r="L54" s="36">
        <v>0</v>
      </c>
      <c r="M54" s="36">
        <v>0</v>
      </c>
      <c r="N54" s="39">
        <f t="shared" si="1"/>
        <v>5</v>
      </c>
      <c r="O54" s="20"/>
    </row>
    <row r="55" spans="1:15">
      <c r="A55" s="20">
        <v>49</v>
      </c>
      <c r="B55" s="20" t="s">
        <v>203</v>
      </c>
      <c r="C55" s="20">
        <v>49</v>
      </c>
      <c r="D55" s="38" t="s">
        <v>285</v>
      </c>
      <c r="E55" s="34">
        <v>40055</v>
      </c>
      <c r="F55" s="38" t="s">
        <v>122</v>
      </c>
      <c r="G55" s="35">
        <v>7</v>
      </c>
      <c r="H55" s="35">
        <v>3</v>
      </c>
      <c r="I55" s="33" t="s">
        <v>224</v>
      </c>
      <c r="J55" s="36">
        <v>2</v>
      </c>
      <c r="K55" s="36">
        <v>2</v>
      </c>
      <c r="L55" s="36">
        <v>0</v>
      </c>
      <c r="M55" s="36">
        <v>0</v>
      </c>
      <c r="N55" s="39">
        <f t="shared" si="1"/>
        <v>4</v>
      </c>
      <c r="O55" s="20"/>
    </row>
    <row r="56" spans="1:15">
      <c r="A56" s="20">
        <v>50</v>
      </c>
      <c r="B56" s="20" t="s">
        <v>203</v>
      </c>
      <c r="C56" s="20">
        <v>50</v>
      </c>
      <c r="D56" s="38" t="s">
        <v>286</v>
      </c>
      <c r="E56" s="34">
        <v>39889</v>
      </c>
      <c r="F56" s="38" t="s">
        <v>126</v>
      </c>
      <c r="G56" s="35">
        <v>7</v>
      </c>
      <c r="H56" s="35">
        <v>1</v>
      </c>
      <c r="I56" s="33" t="s">
        <v>287</v>
      </c>
      <c r="J56" s="36">
        <v>2</v>
      </c>
      <c r="K56" s="36">
        <v>2</v>
      </c>
      <c r="L56" s="36">
        <v>0</v>
      </c>
      <c r="M56" s="36">
        <v>0</v>
      </c>
      <c r="N56" s="39">
        <f t="shared" si="1"/>
        <v>4</v>
      </c>
      <c r="O56" s="20"/>
    </row>
    <row r="57" spans="1:15">
      <c r="A57" s="20">
        <v>51</v>
      </c>
      <c r="B57" s="20" t="s">
        <v>203</v>
      </c>
      <c r="C57" s="20">
        <v>51</v>
      </c>
      <c r="D57" s="38" t="s">
        <v>288</v>
      </c>
      <c r="E57" s="34">
        <v>39793</v>
      </c>
      <c r="F57" s="38" t="s">
        <v>127</v>
      </c>
      <c r="G57" s="35">
        <v>7</v>
      </c>
      <c r="H57" s="35">
        <v>3</v>
      </c>
      <c r="I57" s="33" t="s">
        <v>249</v>
      </c>
      <c r="J57" s="36">
        <v>2</v>
      </c>
      <c r="K57" s="36">
        <v>2</v>
      </c>
      <c r="L57" s="36">
        <v>0</v>
      </c>
      <c r="M57" s="36">
        <v>0</v>
      </c>
      <c r="N57" s="39">
        <f t="shared" si="1"/>
        <v>4</v>
      </c>
      <c r="O57" s="20"/>
    </row>
    <row r="58" spans="1:15" ht="29">
      <c r="A58" s="20">
        <v>52</v>
      </c>
      <c r="B58" s="20" t="s">
        <v>203</v>
      </c>
      <c r="C58" s="20">
        <v>52</v>
      </c>
      <c r="D58" s="38" t="s">
        <v>289</v>
      </c>
      <c r="E58" s="34">
        <v>39783</v>
      </c>
      <c r="F58" s="38" t="s">
        <v>129</v>
      </c>
      <c r="G58" s="35">
        <v>7</v>
      </c>
      <c r="H58" s="35">
        <v>2</v>
      </c>
      <c r="I58" s="33" t="s">
        <v>290</v>
      </c>
      <c r="J58" s="36">
        <v>2</v>
      </c>
      <c r="K58" s="36">
        <v>1</v>
      </c>
      <c r="L58" s="36">
        <v>0</v>
      </c>
      <c r="M58" s="36">
        <v>1</v>
      </c>
      <c r="N58" s="39">
        <f t="shared" si="1"/>
        <v>4</v>
      </c>
      <c r="O58" s="20"/>
    </row>
    <row r="59" spans="1:15">
      <c r="A59" s="20">
        <v>53</v>
      </c>
      <c r="B59" s="20" t="s">
        <v>203</v>
      </c>
      <c r="C59" s="20">
        <v>53</v>
      </c>
      <c r="D59" s="38" t="s">
        <v>291</v>
      </c>
      <c r="E59" s="34">
        <v>39617</v>
      </c>
      <c r="F59" s="38" t="s">
        <v>118</v>
      </c>
      <c r="G59" s="35">
        <v>7</v>
      </c>
      <c r="H59" s="35">
        <v>1</v>
      </c>
      <c r="I59" s="33" t="s">
        <v>150</v>
      </c>
      <c r="J59" s="36">
        <v>0</v>
      </c>
      <c r="K59" s="36">
        <v>3.5</v>
      </c>
      <c r="L59" s="36">
        <v>0</v>
      </c>
      <c r="M59" s="36">
        <v>0</v>
      </c>
      <c r="N59" s="39">
        <f t="shared" si="1"/>
        <v>3.5</v>
      </c>
      <c r="O59" s="20"/>
    </row>
    <row r="60" spans="1:15">
      <c r="A60" s="20">
        <v>54</v>
      </c>
      <c r="B60" s="20" t="s">
        <v>203</v>
      </c>
      <c r="C60" s="20">
        <v>54</v>
      </c>
      <c r="D60" s="38" t="s">
        <v>292</v>
      </c>
      <c r="E60" s="34">
        <v>40032</v>
      </c>
      <c r="F60" s="38" t="s">
        <v>133</v>
      </c>
      <c r="G60" s="35">
        <v>7</v>
      </c>
      <c r="H60" s="35">
        <v>1</v>
      </c>
      <c r="I60" s="33" t="s">
        <v>185</v>
      </c>
      <c r="J60" s="36">
        <v>0</v>
      </c>
      <c r="K60" s="36">
        <v>3.5</v>
      </c>
      <c r="L60" s="36">
        <v>0</v>
      </c>
      <c r="M60" s="36">
        <v>0</v>
      </c>
      <c r="N60" s="39">
        <f t="shared" si="1"/>
        <v>3.5</v>
      </c>
      <c r="O60" s="20"/>
    </row>
    <row r="61" spans="1:15">
      <c r="A61" s="20">
        <v>55</v>
      </c>
      <c r="B61" s="20" t="s">
        <v>203</v>
      </c>
      <c r="C61" s="20">
        <v>55</v>
      </c>
      <c r="D61" s="38" t="s">
        <v>293</v>
      </c>
      <c r="E61" s="34">
        <v>39791</v>
      </c>
      <c r="F61" s="38" t="s">
        <v>118</v>
      </c>
      <c r="G61" s="35">
        <v>7</v>
      </c>
      <c r="H61" s="35">
        <v>1</v>
      </c>
      <c r="I61" s="33" t="s">
        <v>150</v>
      </c>
      <c r="J61" s="36">
        <v>2</v>
      </c>
      <c r="K61" s="36">
        <v>1</v>
      </c>
      <c r="L61" s="36">
        <v>0</v>
      </c>
      <c r="M61" s="36">
        <v>0</v>
      </c>
      <c r="N61" s="39">
        <f t="shared" si="1"/>
        <v>3</v>
      </c>
      <c r="O61" s="20"/>
    </row>
    <row r="62" spans="1:15">
      <c r="A62" s="20">
        <v>56</v>
      </c>
      <c r="B62" s="20" t="s">
        <v>203</v>
      </c>
      <c r="C62" s="20">
        <v>56</v>
      </c>
      <c r="D62" s="38" t="s">
        <v>294</v>
      </c>
      <c r="E62" s="34">
        <v>39822</v>
      </c>
      <c r="F62" s="38" t="s">
        <v>121</v>
      </c>
      <c r="G62" s="35">
        <v>7</v>
      </c>
      <c r="H62" s="35">
        <v>1</v>
      </c>
      <c r="I62" s="33" t="s">
        <v>237</v>
      </c>
      <c r="J62" s="36">
        <v>2</v>
      </c>
      <c r="K62" s="36">
        <v>1</v>
      </c>
      <c r="L62" s="36">
        <v>0</v>
      </c>
      <c r="M62" s="36">
        <v>0</v>
      </c>
      <c r="N62" s="39">
        <f t="shared" si="1"/>
        <v>3</v>
      </c>
      <c r="O62" s="20"/>
    </row>
    <row r="63" spans="1:15">
      <c r="A63" s="20">
        <v>57</v>
      </c>
      <c r="B63" s="20" t="s">
        <v>203</v>
      </c>
      <c r="C63" s="20">
        <v>57</v>
      </c>
      <c r="D63" s="38" t="s">
        <v>295</v>
      </c>
      <c r="E63" s="34">
        <v>39871</v>
      </c>
      <c r="F63" s="38" t="s">
        <v>123</v>
      </c>
      <c r="G63" s="35">
        <v>7</v>
      </c>
      <c r="H63" s="35">
        <v>1</v>
      </c>
      <c r="I63" s="33" t="s">
        <v>275</v>
      </c>
      <c r="J63" s="36">
        <v>0</v>
      </c>
      <c r="K63" s="36">
        <v>3</v>
      </c>
      <c r="L63" s="36">
        <v>0</v>
      </c>
      <c r="M63" s="36">
        <v>0</v>
      </c>
      <c r="N63" s="39">
        <f t="shared" si="1"/>
        <v>3</v>
      </c>
      <c r="O63" s="20"/>
    </row>
    <row r="64" spans="1:15">
      <c r="A64" s="20">
        <v>58</v>
      </c>
      <c r="B64" s="20" t="s">
        <v>203</v>
      </c>
      <c r="C64" s="20">
        <v>58</v>
      </c>
      <c r="D64" s="38" t="s">
        <v>296</v>
      </c>
      <c r="E64" s="34">
        <v>39735</v>
      </c>
      <c r="F64" s="38" t="s">
        <v>124</v>
      </c>
      <c r="G64" s="35">
        <v>7</v>
      </c>
      <c r="H64" s="35">
        <v>2</v>
      </c>
      <c r="I64" s="33" t="s">
        <v>297</v>
      </c>
      <c r="J64" s="36">
        <v>2</v>
      </c>
      <c r="K64" s="36">
        <v>1</v>
      </c>
      <c r="L64" s="36">
        <v>0</v>
      </c>
      <c r="M64" s="36">
        <v>0</v>
      </c>
      <c r="N64" s="39">
        <f t="shared" si="1"/>
        <v>3</v>
      </c>
      <c r="O64" s="20"/>
    </row>
    <row r="65" spans="1:16" ht="29">
      <c r="A65" s="20">
        <v>59</v>
      </c>
      <c r="B65" s="20" t="s">
        <v>203</v>
      </c>
      <c r="C65" s="20">
        <v>59</v>
      </c>
      <c r="D65" s="38" t="s">
        <v>298</v>
      </c>
      <c r="E65" s="34">
        <v>39931</v>
      </c>
      <c r="F65" s="38" t="s">
        <v>18</v>
      </c>
      <c r="G65" s="35">
        <v>7</v>
      </c>
      <c r="H65" s="35">
        <v>3</v>
      </c>
      <c r="I65" s="33" t="s">
        <v>233</v>
      </c>
      <c r="J65" s="36">
        <v>2</v>
      </c>
      <c r="K65" s="36">
        <v>1</v>
      </c>
      <c r="L65" s="36">
        <v>0</v>
      </c>
      <c r="M65" s="36">
        <v>0</v>
      </c>
      <c r="N65" s="39">
        <f t="shared" si="1"/>
        <v>3</v>
      </c>
      <c r="O65" s="20"/>
    </row>
    <row r="66" spans="1:16" ht="29">
      <c r="A66" s="20">
        <v>60</v>
      </c>
      <c r="B66" s="20" t="s">
        <v>203</v>
      </c>
      <c r="C66" s="20">
        <v>60</v>
      </c>
      <c r="D66" s="38" t="s">
        <v>299</v>
      </c>
      <c r="E66" s="34">
        <v>39931</v>
      </c>
      <c r="F66" s="38" t="s">
        <v>18</v>
      </c>
      <c r="G66" s="35">
        <v>7</v>
      </c>
      <c r="H66" s="35">
        <v>1</v>
      </c>
      <c r="I66" s="33" t="s">
        <v>300</v>
      </c>
      <c r="J66" s="36">
        <v>0</v>
      </c>
      <c r="K66" s="36">
        <v>1</v>
      </c>
      <c r="L66" s="36">
        <v>0</v>
      </c>
      <c r="M66" s="36">
        <v>2</v>
      </c>
      <c r="N66" s="39">
        <f t="shared" si="1"/>
        <v>3</v>
      </c>
      <c r="O66" s="20"/>
    </row>
    <row r="67" spans="1:16">
      <c r="A67" s="20">
        <v>61</v>
      </c>
      <c r="B67" s="20" t="s">
        <v>203</v>
      </c>
      <c r="C67" s="20">
        <v>61</v>
      </c>
      <c r="D67" s="38" t="s">
        <v>301</v>
      </c>
      <c r="E67" s="34">
        <v>39747</v>
      </c>
      <c r="F67" s="38" t="s">
        <v>134</v>
      </c>
      <c r="G67" s="35">
        <v>7</v>
      </c>
      <c r="H67" s="35">
        <v>1</v>
      </c>
      <c r="I67" s="33" t="s">
        <v>186</v>
      </c>
      <c r="J67" s="36">
        <v>2</v>
      </c>
      <c r="K67" s="36">
        <v>1</v>
      </c>
      <c r="L67" s="36">
        <v>0</v>
      </c>
      <c r="M67" s="36">
        <v>0</v>
      </c>
      <c r="N67" s="39">
        <f t="shared" si="1"/>
        <v>3</v>
      </c>
      <c r="O67" s="20"/>
    </row>
    <row r="68" spans="1:16">
      <c r="A68" s="20">
        <v>62</v>
      </c>
      <c r="B68" s="20" t="s">
        <v>203</v>
      </c>
      <c r="C68" s="20">
        <v>62</v>
      </c>
      <c r="D68" s="38" t="s">
        <v>302</v>
      </c>
      <c r="E68" s="34">
        <v>40055</v>
      </c>
      <c r="F68" s="38" t="s">
        <v>268</v>
      </c>
      <c r="G68" s="35">
        <v>7</v>
      </c>
      <c r="H68" s="35">
        <v>3</v>
      </c>
      <c r="I68" s="33" t="s">
        <v>269</v>
      </c>
      <c r="J68" s="36">
        <v>0</v>
      </c>
      <c r="K68" s="36">
        <v>2</v>
      </c>
      <c r="L68" s="36">
        <v>0</v>
      </c>
      <c r="M68" s="36">
        <v>0</v>
      </c>
      <c r="N68" s="39">
        <f t="shared" si="1"/>
        <v>2</v>
      </c>
      <c r="O68" s="20"/>
    </row>
    <row r="69" spans="1:16">
      <c r="A69" s="20">
        <v>63</v>
      </c>
      <c r="B69" s="20" t="s">
        <v>203</v>
      </c>
      <c r="C69" s="20">
        <v>63</v>
      </c>
      <c r="D69" s="38" t="s">
        <v>303</v>
      </c>
      <c r="E69" s="34">
        <v>39770</v>
      </c>
      <c r="F69" s="38" t="s">
        <v>304</v>
      </c>
      <c r="G69" s="35">
        <v>7</v>
      </c>
      <c r="H69" s="35">
        <v>1</v>
      </c>
      <c r="I69" s="33" t="s">
        <v>305</v>
      </c>
      <c r="J69" s="36">
        <v>2</v>
      </c>
      <c r="K69" s="36">
        <v>0</v>
      </c>
      <c r="L69" s="36">
        <v>0</v>
      </c>
      <c r="M69" s="36">
        <v>0</v>
      </c>
      <c r="N69" s="39">
        <f t="shared" si="1"/>
        <v>2</v>
      </c>
      <c r="O69" s="20"/>
    </row>
    <row r="70" spans="1:16">
      <c r="A70" s="20">
        <v>64</v>
      </c>
      <c r="B70" s="20" t="s">
        <v>203</v>
      </c>
      <c r="C70" s="20">
        <v>64</v>
      </c>
      <c r="D70" s="38" t="s">
        <v>306</v>
      </c>
      <c r="E70" s="34">
        <v>39534</v>
      </c>
      <c r="F70" s="38" t="s">
        <v>124</v>
      </c>
      <c r="G70" s="35">
        <v>7</v>
      </c>
      <c r="H70" s="35">
        <v>1</v>
      </c>
      <c r="I70" s="33" t="s">
        <v>165</v>
      </c>
      <c r="J70" s="36">
        <v>0</v>
      </c>
      <c r="K70" s="36">
        <v>1.5</v>
      </c>
      <c r="L70" s="36">
        <v>0</v>
      </c>
      <c r="M70" s="36">
        <v>0</v>
      </c>
      <c r="N70" s="39">
        <f t="shared" si="1"/>
        <v>1.5</v>
      </c>
      <c r="O70" s="20"/>
    </row>
    <row r="71" spans="1:16">
      <c r="A71" s="20">
        <v>65</v>
      </c>
      <c r="B71" s="20" t="s">
        <v>203</v>
      </c>
      <c r="C71" s="20">
        <v>65</v>
      </c>
      <c r="D71" s="38" t="s">
        <v>307</v>
      </c>
      <c r="E71" s="34">
        <v>39790</v>
      </c>
      <c r="F71" s="38" t="s">
        <v>128</v>
      </c>
      <c r="G71" s="35">
        <v>7</v>
      </c>
      <c r="H71" s="35">
        <v>1</v>
      </c>
      <c r="I71" s="33" t="s">
        <v>282</v>
      </c>
      <c r="J71" s="36">
        <v>0</v>
      </c>
      <c r="K71" s="36">
        <v>1</v>
      </c>
      <c r="L71" s="36">
        <v>0</v>
      </c>
      <c r="M71" s="36">
        <v>0</v>
      </c>
      <c r="N71" s="39">
        <f t="shared" ref="N71:N73" si="2">SUM(J71:M71)</f>
        <v>1</v>
      </c>
      <c r="O71" s="20"/>
    </row>
    <row r="72" spans="1:16">
      <c r="A72" s="20">
        <v>66</v>
      </c>
      <c r="B72" s="20" t="s">
        <v>203</v>
      </c>
      <c r="C72" s="20">
        <v>66</v>
      </c>
      <c r="D72" s="38" t="s">
        <v>308</v>
      </c>
      <c r="E72" s="34">
        <v>40027</v>
      </c>
      <c r="F72" s="38" t="s">
        <v>132</v>
      </c>
      <c r="G72" s="35">
        <v>7</v>
      </c>
      <c r="H72" s="35">
        <v>1</v>
      </c>
      <c r="I72" s="33" t="s">
        <v>309</v>
      </c>
      <c r="J72" s="36">
        <v>0</v>
      </c>
      <c r="K72" s="36">
        <v>1</v>
      </c>
      <c r="L72" s="36">
        <v>0</v>
      </c>
      <c r="M72" s="36">
        <v>0</v>
      </c>
      <c r="N72" s="39">
        <f t="shared" si="2"/>
        <v>1</v>
      </c>
      <c r="O72" s="20"/>
    </row>
    <row r="73" spans="1:16">
      <c r="A73" s="20">
        <v>67</v>
      </c>
      <c r="B73" s="20" t="s">
        <v>203</v>
      </c>
      <c r="C73" s="20">
        <v>67</v>
      </c>
      <c r="D73" s="38" t="s">
        <v>310</v>
      </c>
      <c r="E73" s="34">
        <v>39965</v>
      </c>
      <c r="F73" s="38" t="s">
        <v>132</v>
      </c>
      <c r="G73" s="35">
        <v>7</v>
      </c>
      <c r="H73" s="35">
        <v>2</v>
      </c>
      <c r="I73" s="33" t="s">
        <v>309</v>
      </c>
      <c r="J73" s="36">
        <v>0</v>
      </c>
      <c r="K73" s="36">
        <v>1</v>
      </c>
      <c r="L73" s="36">
        <v>0</v>
      </c>
      <c r="M73" s="36">
        <v>0</v>
      </c>
      <c r="N73" s="39">
        <f t="shared" si="2"/>
        <v>1</v>
      </c>
      <c r="O73" s="20"/>
    </row>
    <row r="75" spans="1:16">
      <c r="A75" s="24"/>
      <c r="B75" s="24"/>
      <c r="C75" s="24"/>
      <c r="D75" s="40" t="s">
        <v>627</v>
      </c>
      <c r="E75" s="40"/>
      <c r="F75" s="63" t="s">
        <v>626</v>
      </c>
      <c r="G75" s="27"/>
      <c r="H75" s="27"/>
      <c r="I75" s="28"/>
      <c r="J75" s="27"/>
      <c r="K75" s="27"/>
    </row>
    <row r="76" spans="1:16">
      <c r="G76" s="27"/>
      <c r="H76" s="27"/>
      <c r="I76" s="27"/>
      <c r="J76" s="27"/>
      <c r="K76" s="27"/>
      <c r="N76" s="27"/>
      <c r="O76" s="27"/>
      <c r="P76" s="30"/>
    </row>
    <row r="77" spans="1:16">
      <c r="B77" s="27"/>
      <c r="C77" s="27"/>
      <c r="D77" s="69" t="s">
        <v>628</v>
      </c>
      <c r="E77" s="27" t="s">
        <v>632</v>
      </c>
      <c r="F77" s="32" t="s">
        <v>311</v>
      </c>
      <c r="G77" s="27"/>
      <c r="N77" s="27"/>
      <c r="O77" s="27"/>
      <c r="P77" s="30"/>
    </row>
    <row r="78" spans="1:16">
      <c r="B78" s="27"/>
      <c r="C78" s="27"/>
      <c r="E78" s="27" t="s">
        <v>632</v>
      </c>
      <c r="F78" s="31" t="s">
        <v>373</v>
      </c>
      <c r="G78" s="27"/>
      <c r="N78" s="27"/>
      <c r="O78" s="27"/>
      <c r="P78" s="30"/>
    </row>
    <row r="79" spans="1:16">
      <c r="B79" s="27"/>
      <c r="C79" s="27"/>
      <c r="E79" s="27" t="s">
        <v>632</v>
      </c>
      <c r="F79" s="31" t="s">
        <v>338</v>
      </c>
      <c r="G79" s="27"/>
      <c r="I79" s="27"/>
      <c r="J79" s="27"/>
      <c r="K79" s="27"/>
      <c r="N79" s="27"/>
      <c r="O79" s="27"/>
      <c r="P79" s="30"/>
    </row>
    <row r="80" spans="1:16">
      <c r="B80" s="27"/>
      <c r="C80" s="27"/>
      <c r="E80" s="27" t="s">
        <v>632</v>
      </c>
      <c r="F80" s="31" t="s">
        <v>541</v>
      </c>
      <c r="G80" s="27"/>
      <c r="I80" s="27"/>
      <c r="J80" s="27"/>
      <c r="K80" s="27"/>
      <c r="N80" s="27"/>
      <c r="O80" s="27"/>
      <c r="P80" s="30"/>
    </row>
    <row r="81" spans="2:16">
      <c r="B81" s="27"/>
      <c r="C81" s="27"/>
      <c r="E81" s="27" t="s">
        <v>632</v>
      </c>
      <c r="F81" s="31" t="s">
        <v>409</v>
      </c>
      <c r="G81" s="27"/>
      <c r="I81" s="27"/>
      <c r="J81" s="27"/>
      <c r="K81" s="27"/>
      <c r="N81" s="27"/>
      <c r="O81" s="27"/>
      <c r="P81" s="30"/>
    </row>
    <row r="82" spans="2:16">
      <c r="B82" s="27"/>
      <c r="C82" s="27"/>
      <c r="E82" s="27" t="s">
        <v>632</v>
      </c>
      <c r="F82" s="31" t="s">
        <v>222</v>
      </c>
      <c r="G82" s="27"/>
      <c r="I82" s="27"/>
      <c r="J82" s="27"/>
      <c r="K82" s="27"/>
      <c r="N82" s="27"/>
      <c r="O82" s="27"/>
      <c r="P82" s="30"/>
    </row>
    <row r="83" spans="2:16">
      <c r="E83" s="27" t="s">
        <v>632</v>
      </c>
      <c r="F83" s="25" t="s">
        <v>483</v>
      </c>
    </row>
  </sheetData>
  <sortState ref="A7:P73">
    <sortCondition descending="1" ref="N7:N73"/>
  </sortState>
  <mergeCells count="16">
    <mergeCell ref="O5:O6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N5:N6"/>
  </mergeCells>
  <pageMargins left="0.9055118110236221" right="0.11811023622047245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Q85"/>
  <sheetViews>
    <sheetView topLeftCell="A23" zoomScale="85" zoomScaleNormal="85" workbookViewId="0">
      <selection activeCell="A26" sqref="A26:XFD26"/>
    </sheetView>
  </sheetViews>
  <sheetFormatPr defaultColWidth="9.1796875" defaultRowHeight="14.5"/>
  <cols>
    <col min="1" max="1" width="5" style="17" customWidth="1"/>
    <col min="2" max="3" width="6" style="29" customWidth="1"/>
    <col min="4" max="4" width="33.81640625" style="26" customWidth="1"/>
    <col min="5" max="5" width="11.7265625" style="25" customWidth="1"/>
    <col min="6" max="6" width="48.453125" style="26" customWidth="1"/>
    <col min="7" max="8" width="4.453125" style="29" customWidth="1"/>
    <col min="9" max="9" width="28.453125" style="26" customWidth="1"/>
    <col min="10" max="11" width="3.1796875" style="29" customWidth="1"/>
    <col min="12" max="12" width="3.26953125" style="29" customWidth="1"/>
    <col min="13" max="13" width="3.1796875" style="29" customWidth="1"/>
    <col min="14" max="14" width="3.26953125" style="29" customWidth="1"/>
    <col min="15" max="15" width="5.54296875" style="29" customWidth="1"/>
    <col min="16" max="16" width="9.1796875" style="29"/>
    <col min="17" max="16384" width="9.1796875" style="17"/>
  </cols>
  <sheetData>
    <row r="1" spans="1:16" ht="15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8.5">
      <c r="A2" s="95" t="str">
        <f xml:space="preserve"> "перевірки робіт учасників ІІ (міського) етапу Всеукраїнської олімпіади з " &amp;  '[2]Титульна сторінка'!$B$3  &amp; " 2021-2022 н.р."</f>
        <v>перевірки робіт учасників ІІ (міського) етапу Всеукраїнської олімпіади з математики 2021-2022 н.р.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5">
      <c r="A3" s="94" t="s">
        <v>314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4.15" customHeight="1">
      <c r="A4" s="96">
        <v>44515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15" customHeight="1">
      <c r="A5" s="87" t="s">
        <v>1</v>
      </c>
      <c r="B5" s="83" t="s">
        <v>2</v>
      </c>
      <c r="C5" s="88" t="s">
        <v>2</v>
      </c>
      <c r="D5" s="87" t="s">
        <v>3</v>
      </c>
      <c r="E5" s="87" t="s">
        <v>4</v>
      </c>
      <c r="F5" s="87" t="s">
        <v>5</v>
      </c>
      <c r="G5" s="90" t="s">
        <v>6</v>
      </c>
      <c r="H5" s="90" t="s">
        <v>7</v>
      </c>
      <c r="I5" s="87" t="s">
        <v>8</v>
      </c>
      <c r="J5" s="91" t="s">
        <v>9</v>
      </c>
      <c r="K5" s="92"/>
      <c r="L5" s="92"/>
      <c r="M5" s="92"/>
      <c r="N5" s="92"/>
      <c r="O5" s="93" t="s">
        <v>10</v>
      </c>
      <c r="P5" s="83" t="s">
        <v>11</v>
      </c>
    </row>
    <row r="6" spans="1:16" ht="44.15" customHeight="1">
      <c r="A6" s="87"/>
      <c r="B6" s="83"/>
      <c r="C6" s="89"/>
      <c r="D6" s="87"/>
      <c r="E6" s="87"/>
      <c r="F6" s="87"/>
      <c r="G6" s="90"/>
      <c r="H6" s="90"/>
      <c r="I6" s="87"/>
      <c r="J6" s="18">
        <v>1</v>
      </c>
      <c r="K6" s="18">
        <v>2</v>
      </c>
      <c r="L6" s="18">
        <v>3</v>
      </c>
      <c r="M6" s="18">
        <v>4</v>
      </c>
      <c r="N6" s="18">
        <v>5</v>
      </c>
      <c r="O6" s="93"/>
      <c r="P6" s="83"/>
    </row>
    <row r="7" spans="1:16" ht="29">
      <c r="A7" s="20">
        <v>1</v>
      </c>
      <c r="B7" s="20" t="s">
        <v>315</v>
      </c>
      <c r="C7" s="20">
        <v>9</v>
      </c>
      <c r="D7" s="38" t="s">
        <v>316</v>
      </c>
      <c r="E7" s="34">
        <v>39573</v>
      </c>
      <c r="F7" s="41" t="s">
        <v>317</v>
      </c>
      <c r="G7" s="35">
        <v>8</v>
      </c>
      <c r="H7" s="35">
        <v>1</v>
      </c>
      <c r="I7" s="38" t="s">
        <v>318</v>
      </c>
      <c r="J7" s="36">
        <v>7</v>
      </c>
      <c r="K7" s="36">
        <v>7</v>
      </c>
      <c r="L7" s="36">
        <v>7</v>
      </c>
      <c r="M7" s="36">
        <v>7</v>
      </c>
      <c r="N7" s="36">
        <v>7</v>
      </c>
      <c r="O7" s="42">
        <f t="shared" ref="O7:O38" si="0">SUM(J7:N7)</f>
        <v>35</v>
      </c>
      <c r="P7" s="20">
        <v>1</v>
      </c>
    </row>
    <row r="8" spans="1:16" ht="29">
      <c r="A8" s="20">
        <v>2</v>
      </c>
      <c r="B8" s="20" t="s">
        <v>315</v>
      </c>
      <c r="C8" s="20">
        <v>10</v>
      </c>
      <c r="D8" s="38" t="s">
        <v>321</v>
      </c>
      <c r="E8" s="34">
        <v>39156</v>
      </c>
      <c r="F8" s="41" t="s">
        <v>317</v>
      </c>
      <c r="G8" s="35">
        <v>8</v>
      </c>
      <c r="H8" s="35">
        <v>1</v>
      </c>
      <c r="I8" s="38" t="s">
        <v>318</v>
      </c>
      <c r="J8" s="36">
        <v>7</v>
      </c>
      <c r="K8" s="36">
        <v>7</v>
      </c>
      <c r="L8" s="36">
        <v>7</v>
      </c>
      <c r="M8" s="36">
        <v>4</v>
      </c>
      <c r="N8" s="36">
        <v>7</v>
      </c>
      <c r="O8" s="42">
        <f t="shared" si="0"/>
        <v>32</v>
      </c>
      <c r="P8" s="20">
        <v>1</v>
      </c>
    </row>
    <row r="9" spans="1:16" ht="33" customHeight="1">
      <c r="A9" s="20">
        <v>3</v>
      </c>
      <c r="B9" s="20" t="s">
        <v>315</v>
      </c>
      <c r="C9" s="20">
        <v>17</v>
      </c>
      <c r="D9" s="38" t="s">
        <v>319</v>
      </c>
      <c r="E9" s="34">
        <v>39490</v>
      </c>
      <c r="F9" s="41" t="s">
        <v>122</v>
      </c>
      <c r="G9" s="35">
        <v>8</v>
      </c>
      <c r="H9" s="35">
        <v>2</v>
      </c>
      <c r="I9" s="38" t="s">
        <v>635</v>
      </c>
      <c r="J9" s="36">
        <v>7</v>
      </c>
      <c r="K9" s="36">
        <v>5</v>
      </c>
      <c r="L9" s="36">
        <v>7</v>
      </c>
      <c r="M9" s="36">
        <v>5</v>
      </c>
      <c r="N9" s="36">
        <v>7</v>
      </c>
      <c r="O9" s="42">
        <f t="shared" si="0"/>
        <v>31</v>
      </c>
      <c r="P9" s="20">
        <v>1</v>
      </c>
    </row>
    <row r="10" spans="1:16" ht="15.65" customHeight="1">
      <c r="A10" s="20">
        <v>4</v>
      </c>
      <c r="B10" s="20" t="s">
        <v>315</v>
      </c>
      <c r="C10" s="20">
        <v>15</v>
      </c>
      <c r="D10" s="38" t="s">
        <v>322</v>
      </c>
      <c r="E10" s="34">
        <v>39460</v>
      </c>
      <c r="F10" s="41" t="s">
        <v>122</v>
      </c>
      <c r="G10" s="35">
        <v>8</v>
      </c>
      <c r="H10" s="35"/>
      <c r="I10" s="38" t="s">
        <v>635</v>
      </c>
      <c r="J10" s="36">
        <v>2</v>
      </c>
      <c r="K10" s="36">
        <v>7</v>
      </c>
      <c r="L10" s="36">
        <v>7</v>
      </c>
      <c r="M10" s="36">
        <v>5</v>
      </c>
      <c r="N10" s="36">
        <v>7</v>
      </c>
      <c r="O10" s="42">
        <f t="shared" si="0"/>
        <v>28</v>
      </c>
      <c r="P10" s="20">
        <v>2</v>
      </c>
    </row>
    <row r="11" spans="1:16" ht="14.15" customHeight="1">
      <c r="A11" s="20">
        <v>5</v>
      </c>
      <c r="B11" s="20" t="s">
        <v>315</v>
      </c>
      <c r="C11" s="20">
        <v>14</v>
      </c>
      <c r="D11" s="38" t="s">
        <v>323</v>
      </c>
      <c r="E11" s="34">
        <v>39326</v>
      </c>
      <c r="F11" s="41" t="s">
        <v>122</v>
      </c>
      <c r="G11" s="35">
        <v>8</v>
      </c>
      <c r="H11" s="35">
        <v>3</v>
      </c>
      <c r="I11" s="38" t="s">
        <v>313</v>
      </c>
      <c r="J11" s="36">
        <v>7</v>
      </c>
      <c r="K11" s="36">
        <v>5</v>
      </c>
      <c r="L11" s="36">
        <v>7</v>
      </c>
      <c r="M11" s="36">
        <v>5</v>
      </c>
      <c r="N11" s="36">
        <v>1</v>
      </c>
      <c r="O11" s="42">
        <f t="shared" si="0"/>
        <v>25</v>
      </c>
      <c r="P11" s="20">
        <v>2</v>
      </c>
    </row>
    <row r="12" spans="1:16" ht="17.149999999999999" customHeight="1">
      <c r="A12" s="20">
        <v>6</v>
      </c>
      <c r="B12" s="20" t="s">
        <v>315</v>
      </c>
      <c r="C12" s="20">
        <v>60</v>
      </c>
      <c r="D12" s="38" t="s">
        <v>324</v>
      </c>
      <c r="E12" s="34">
        <v>39450</v>
      </c>
      <c r="F12" s="41" t="s">
        <v>325</v>
      </c>
      <c r="G12" s="35">
        <v>8</v>
      </c>
      <c r="H12" s="35">
        <v>1</v>
      </c>
      <c r="I12" s="38" t="s">
        <v>326</v>
      </c>
      <c r="J12" s="36">
        <v>7</v>
      </c>
      <c r="K12" s="36">
        <v>1</v>
      </c>
      <c r="L12" s="36">
        <v>7</v>
      </c>
      <c r="M12" s="36">
        <v>5</v>
      </c>
      <c r="N12" s="36">
        <v>2</v>
      </c>
      <c r="O12" s="42">
        <f t="shared" si="0"/>
        <v>22</v>
      </c>
      <c r="P12" s="20">
        <v>2</v>
      </c>
    </row>
    <row r="13" spans="1:16">
      <c r="A13" s="20">
        <v>7</v>
      </c>
      <c r="B13" s="20" t="s">
        <v>315</v>
      </c>
      <c r="C13" s="20">
        <v>54</v>
      </c>
      <c r="D13" s="38" t="s">
        <v>327</v>
      </c>
      <c r="E13" s="34">
        <v>39432</v>
      </c>
      <c r="F13" s="41" t="s">
        <v>325</v>
      </c>
      <c r="G13" s="35">
        <v>8</v>
      </c>
      <c r="H13" s="35">
        <v>2</v>
      </c>
      <c r="I13" s="38" t="s">
        <v>326</v>
      </c>
      <c r="J13" s="36">
        <v>2</v>
      </c>
      <c r="K13" s="36">
        <v>7</v>
      </c>
      <c r="L13" s="36">
        <v>7</v>
      </c>
      <c r="M13" s="36">
        <v>1</v>
      </c>
      <c r="N13" s="36">
        <v>4</v>
      </c>
      <c r="O13" s="42">
        <f t="shared" si="0"/>
        <v>21</v>
      </c>
      <c r="P13" s="20">
        <v>2</v>
      </c>
    </row>
    <row r="14" spans="1:16">
      <c r="A14" s="20">
        <v>8</v>
      </c>
      <c r="B14" s="20" t="s">
        <v>315</v>
      </c>
      <c r="C14" s="20">
        <v>21</v>
      </c>
      <c r="D14" s="38" t="s">
        <v>328</v>
      </c>
      <c r="E14" s="34">
        <v>39616</v>
      </c>
      <c r="F14" s="41" t="s">
        <v>122</v>
      </c>
      <c r="G14" s="35">
        <v>8</v>
      </c>
      <c r="H14" s="35">
        <v>2</v>
      </c>
      <c r="I14" s="38" t="s">
        <v>320</v>
      </c>
      <c r="J14" s="36">
        <v>7</v>
      </c>
      <c r="K14" s="36">
        <v>5</v>
      </c>
      <c r="L14" s="36">
        <v>7</v>
      </c>
      <c r="M14" s="36">
        <v>0</v>
      </c>
      <c r="N14" s="36">
        <v>1</v>
      </c>
      <c r="O14" s="42">
        <f t="shared" si="0"/>
        <v>20</v>
      </c>
      <c r="P14" s="20">
        <v>2</v>
      </c>
    </row>
    <row r="15" spans="1:16">
      <c r="A15" s="20">
        <v>9</v>
      </c>
      <c r="B15" s="20" t="s">
        <v>315</v>
      </c>
      <c r="C15" s="20">
        <v>57</v>
      </c>
      <c r="D15" s="38" t="s">
        <v>329</v>
      </c>
      <c r="E15" s="34">
        <v>39125</v>
      </c>
      <c r="F15" s="41" t="s">
        <v>325</v>
      </c>
      <c r="G15" s="35">
        <v>8</v>
      </c>
      <c r="H15" s="35">
        <v>2</v>
      </c>
      <c r="I15" s="38" t="s">
        <v>326</v>
      </c>
      <c r="J15" s="36">
        <v>7</v>
      </c>
      <c r="K15" s="36">
        <v>7</v>
      </c>
      <c r="L15" s="36">
        <v>0</v>
      </c>
      <c r="M15" s="36">
        <v>3</v>
      </c>
      <c r="N15" s="36">
        <v>0</v>
      </c>
      <c r="O15" s="42">
        <f t="shared" si="0"/>
        <v>17</v>
      </c>
      <c r="P15" s="20">
        <v>3</v>
      </c>
    </row>
    <row r="16" spans="1:16" ht="18" customHeight="1">
      <c r="A16" s="20">
        <v>10</v>
      </c>
      <c r="B16" s="20" t="s">
        <v>315</v>
      </c>
      <c r="C16" s="20">
        <v>56</v>
      </c>
      <c r="D16" s="38" t="s">
        <v>330</v>
      </c>
      <c r="E16" s="34">
        <v>39710</v>
      </c>
      <c r="F16" s="41" t="s">
        <v>325</v>
      </c>
      <c r="G16" s="35">
        <v>8</v>
      </c>
      <c r="H16" s="35">
        <v>1</v>
      </c>
      <c r="I16" s="38" t="s">
        <v>331</v>
      </c>
      <c r="J16" s="36">
        <v>1</v>
      </c>
      <c r="K16" s="36">
        <v>5</v>
      </c>
      <c r="L16" s="36">
        <v>7</v>
      </c>
      <c r="M16" s="36">
        <v>3</v>
      </c>
      <c r="N16" s="36">
        <v>1</v>
      </c>
      <c r="O16" s="42">
        <f t="shared" si="0"/>
        <v>17</v>
      </c>
      <c r="P16" s="20">
        <v>3</v>
      </c>
    </row>
    <row r="17" spans="1:16">
      <c r="A17" s="20">
        <v>11</v>
      </c>
      <c r="B17" s="20" t="s">
        <v>315</v>
      </c>
      <c r="C17" s="20">
        <v>52</v>
      </c>
      <c r="D17" s="38" t="s">
        <v>332</v>
      </c>
      <c r="E17" s="34">
        <v>39514</v>
      </c>
      <c r="F17" s="41" t="s">
        <v>325</v>
      </c>
      <c r="G17" s="35">
        <v>8</v>
      </c>
      <c r="H17" s="35">
        <v>3</v>
      </c>
      <c r="I17" s="38" t="s">
        <v>326</v>
      </c>
      <c r="J17" s="36">
        <v>7</v>
      </c>
      <c r="K17" s="36">
        <v>1</v>
      </c>
      <c r="L17" s="36">
        <v>7</v>
      </c>
      <c r="M17" s="36">
        <v>0</v>
      </c>
      <c r="N17" s="36">
        <v>1</v>
      </c>
      <c r="O17" s="42">
        <f t="shared" si="0"/>
        <v>16</v>
      </c>
      <c r="P17" s="20">
        <v>3</v>
      </c>
    </row>
    <row r="18" spans="1:16">
      <c r="A18" s="20">
        <v>12</v>
      </c>
      <c r="B18" s="20" t="s">
        <v>315</v>
      </c>
      <c r="C18" s="20">
        <v>18</v>
      </c>
      <c r="D18" s="38" t="s">
        <v>346</v>
      </c>
      <c r="E18" s="34">
        <v>39658</v>
      </c>
      <c r="F18" s="41" t="s">
        <v>122</v>
      </c>
      <c r="G18" s="35">
        <v>8</v>
      </c>
      <c r="H18" s="35">
        <v>3</v>
      </c>
      <c r="I18" s="38" t="s">
        <v>320</v>
      </c>
      <c r="J18" s="36">
        <v>1</v>
      </c>
      <c r="K18" s="36">
        <v>5</v>
      </c>
      <c r="L18" s="36">
        <v>7</v>
      </c>
      <c r="M18" s="36">
        <v>2</v>
      </c>
      <c r="N18" s="36">
        <v>1</v>
      </c>
      <c r="O18" s="42">
        <f t="shared" si="0"/>
        <v>16</v>
      </c>
      <c r="P18" s="20">
        <v>3</v>
      </c>
    </row>
    <row r="19" spans="1:16">
      <c r="A19" s="20">
        <v>13</v>
      </c>
      <c r="B19" s="20" t="s">
        <v>315</v>
      </c>
      <c r="C19" s="20">
        <v>61</v>
      </c>
      <c r="D19" s="38" t="s">
        <v>333</v>
      </c>
      <c r="E19" s="34">
        <v>39448</v>
      </c>
      <c r="F19" s="41" t="s">
        <v>325</v>
      </c>
      <c r="G19" s="35">
        <v>8</v>
      </c>
      <c r="H19" s="35">
        <v>2</v>
      </c>
      <c r="I19" s="38" t="s">
        <v>326</v>
      </c>
      <c r="J19" s="36">
        <v>1</v>
      </c>
      <c r="K19" s="36">
        <v>1</v>
      </c>
      <c r="L19" s="36">
        <v>7</v>
      </c>
      <c r="M19" s="36">
        <v>5</v>
      </c>
      <c r="N19" s="36">
        <v>1</v>
      </c>
      <c r="O19" s="42">
        <f t="shared" si="0"/>
        <v>15</v>
      </c>
      <c r="P19" s="20">
        <v>3</v>
      </c>
    </row>
    <row r="20" spans="1:16" ht="29">
      <c r="A20" s="20">
        <v>14</v>
      </c>
      <c r="B20" s="20" t="s">
        <v>315</v>
      </c>
      <c r="C20" s="20">
        <v>7</v>
      </c>
      <c r="D20" s="38" t="s">
        <v>334</v>
      </c>
      <c r="E20" s="34">
        <v>39356</v>
      </c>
      <c r="F20" s="41" t="s">
        <v>317</v>
      </c>
      <c r="G20" s="35">
        <v>8</v>
      </c>
      <c r="H20" s="35">
        <v>1</v>
      </c>
      <c r="I20" s="38" t="s">
        <v>335</v>
      </c>
      <c r="J20" s="36">
        <v>2</v>
      </c>
      <c r="K20" s="36">
        <v>3</v>
      </c>
      <c r="L20" s="36">
        <v>7</v>
      </c>
      <c r="M20" s="36">
        <v>2</v>
      </c>
      <c r="N20" s="36">
        <v>1</v>
      </c>
      <c r="O20" s="42">
        <f t="shared" si="0"/>
        <v>15</v>
      </c>
      <c r="P20" s="20">
        <v>3</v>
      </c>
    </row>
    <row r="21" spans="1:16">
      <c r="A21" s="20">
        <v>15</v>
      </c>
      <c r="B21" s="20" t="s">
        <v>315</v>
      </c>
      <c r="C21" s="20">
        <v>20</v>
      </c>
      <c r="D21" s="38" t="s">
        <v>336</v>
      </c>
      <c r="E21" s="34">
        <v>39502</v>
      </c>
      <c r="F21" s="41" t="s">
        <v>122</v>
      </c>
      <c r="G21" s="35">
        <v>8</v>
      </c>
      <c r="H21" s="35">
        <v>1</v>
      </c>
      <c r="I21" s="38" t="s">
        <v>313</v>
      </c>
      <c r="J21" s="36">
        <v>2</v>
      </c>
      <c r="K21" s="36">
        <v>5</v>
      </c>
      <c r="L21" s="36">
        <v>7</v>
      </c>
      <c r="M21" s="36">
        <v>0</v>
      </c>
      <c r="N21" s="36">
        <v>0</v>
      </c>
      <c r="O21" s="42">
        <f t="shared" si="0"/>
        <v>14</v>
      </c>
      <c r="P21" s="20">
        <v>3</v>
      </c>
    </row>
    <row r="22" spans="1:16" ht="29">
      <c r="A22" s="20">
        <v>16</v>
      </c>
      <c r="B22" s="20" t="s">
        <v>315</v>
      </c>
      <c r="C22" s="20">
        <v>11</v>
      </c>
      <c r="D22" s="38" t="s">
        <v>337</v>
      </c>
      <c r="E22" s="34">
        <v>39305</v>
      </c>
      <c r="F22" s="41" t="s">
        <v>317</v>
      </c>
      <c r="G22" s="35">
        <v>8</v>
      </c>
      <c r="H22" s="35">
        <v>1</v>
      </c>
      <c r="I22" s="38" t="s">
        <v>338</v>
      </c>
      <c r="J22" s="36">
        <v>0</v>
      </c>
      <c r="K22" s="36">
        <v>2</v>
      </c>
      <c r="L22" s="36">
        <v>7</v>
      </c>
      <c r="M22" s="36">
        <v>4</v>
      </c>
      <c r="N22" s="36">
        <v>1</v>
      </c>
      <c r="O22" s="42">
        <f t="shared" si="0"/>
        <v>14</v>
      </c>
      <c r="P22" s="20">
        <v>3</v>
      </c>
    </row>
    <row r="23" spans="1:16" ht="29">
      <c r="A23" s="20">
        <v>17</v>
      </c>
      <c r="B23" s="20" t="s">
        <v>315</v>
      </c>
      <c r="C23" s="20">
        <v>51</v>
      </c>
      <c r="D23" s="38" t="s">
        <v>339</v>
      </c>
      <c r="E23" s="34">
        <v>39393</v>
      </c>
      <c r="F23" s="41" t="s">
        <v>14</v>
      </c>
      <c r="G23" s="35">
        <v>8</v>
      </c>
      <c r="H23" s="35">
        <v>2</v>
      </c>
      <c r="I23" s="38" t="s">
        <v>340</v>
      </c>
      <c r="J23" s="36">
        <v>1</v>
      </c>
      <c r="K23" s="36">
        <v>3</v>
      </c>
      <c r="L23" s="36">
        <v>7</v>
      </c>
      <c r="M23" s="36">
        <v>1</v>
      </c>
      <c r="N23" s="36">
        <v>1</v>
      </c>
      <c r="O23" s="42">
        <f t="shared" si="0"/>
        <v>13</v>
      </c>
      <c r="P23" s="20">
        <v>3</v>
      </c>
    </row>
    <row r="24" spans="1:16" ht="29">
      <c r="A24" s="20">
        <v>18</v>
      </c>
      <c r="B24" s="20" t="s">
        <v>315</v>
      </c>
      <c r="C24" s="20">
        <v>45</v>
      </c>
      <c r="D24" s="38" t="s">
        <v>341</v>
      </c>
      <c r="E24" s="34">
        <v>39544</v>
      </c>
      <c r="F24" s="41" t="s">
        <v>18</v>
      </c>
      <c r="G24" s="35">
        <v>8</v>
      </c>
      <c r="H24" s="35">
        <v>3</v>
      </c>
      <c r="I24" s="38" t="s">
        <v>342</v>
      </c>
      <c r="J24" s="36">
        <v>1</v>
      </c>
      <c r="K24" s="36">
        <v>5</v>
      </c>
      <c r="L24" s="36">
        <v>2</v>
      </c>
      <c r="M24" s="36">
        <v>5</v>
      </c>
      <c r="N24" s="36">
        <v>0</v>
      </c>
      <c r="O24" s="42">
        <f t="shared" si="0"/>
        <v>13</v>
      </c>
      <c r="P24" s="20">
        <v>3</v>
      </c>
    </row>
    <row r="25" spans="1:16" ht="29">
      <c r="A25" s="20">
        <v>19</v>
      </c>
      <c r="B25" s="20" t="s">
        <v>315</v>
      </c>
      <c r="C25" s="20">
        <v>37</v>
      </c>
      <c r="D25" s="38" t="s">
        <v>343</v>
      </c>
      <c r="E25" s="34">
        <v>39354</v>
      </c>
      <c r="F25" s="41" t="s">
        <v>15</v>
      </c>
      <c r="G25" s="35">
        <v>8</v>
      </c>
      <c r="H25" s="35">
        <v>2</v>
      </c>
      <c r="I25" s="38" t="s">
        <v>344</v>
      </c>
      <c r="J25" s="36">
        <v>0</v>
      </c>
      <c r="K25" s="36">
        <v>4</v>
      </c>
      <c r="L25" s="36">
        <v>6</v>
      </c>
      <c r="M25" s="36">
        <v>0</v>
      </c>
      <c r="N25" s="36">
        <v>1</v>
      </c>
      <c r="O25" s="42">
        <f t="shared" si="0"/>
        <v>11</v>
      </c>
      <c r="P25" s="20">
        <v>3</v>
      </c>
    </row>
    <row r="26" spans="1:16" ht="29">
      <c r="A26" s="20">
        <v>20</v>
      </c>
      <c r="B26" s="20" t="s">
        <v>315</v>
      </c>
      <c r="C26" s="20">
        <v>49</v>
      </c>
      <c r="D26" s="38" t="s">
        <v>345</v>
      </c>
      <c r="E26" s="34">
        <v>39493</v>
      </c>
      <c r="F26" s="41" t="s">
        <v>18</v>
      </c>
      <c r="G26" s="35">
        <v>8</v>
      </c>
      <c r="H26" s="35">
        <v>2</v>
      </c>
      <c r="I26" s="38" t="s">
        <v>342</v>
      </c>
      <c r="J26" s="36">
        <v>1</v>
      </c>
      <c r="K26" s="36">
        <v>2</v>
      </c>
      <c r="L26" s="36">
        <v>7</v>
      </c>
      <c r="M26" s="36">
        <v>1</v>
      </c>
      <c r="N26" s="36">
        <v>0</v>
      </c>
      <c r="O26" s="42">
        <f t="shared" si="0"/>
        <v>11</v>
      </c>
      <c r="P26" s="20">
        <v>3</v>
      </c>
    </row>
    <row r="27" spans="1:16">
      <c r="A27" s="20">
        <v>21</v>
      </c>
      <c r="B27" s="20" t="s">
        <v>315</v>
      </c>
      <c r="C27" s="20">
        <v>16</v>
      </c>
      <c r="D27" s="38" t="s">
        <v>353</v>
      </c>
      <c r="E27" s="34">
        <v>39707</v>
      </c>
      <c r="F27" s="41" t="s">
        <v>122</v>
      </c>
      <c r="G27" s="35">
        <v>8</v>
      </c>
      <c r="H27" s="35">
        <v>2</v>
      </c>
      <c r="I27" s="38" t="s">
        <v>320</v>
      </c>
      <c r="J27" s="36">
        <v>1</v>
      </c>
      <c r="K27" s="36">
        <v>1</v>
      </c>
      <c r="L27" s="36">
        <v>7</v>
      </c>
      <c r="M27" s="36">
        <v>1</v>
      </c>
      <c r="N27" s="36">
        <v>0</v>
      </c>
      <c r="O27" s="42">
        <f t="shared" si="0"/>
        <v>10</v>
      </c>
      <c r="P27" s="20"/>
    </row>
    <row r="28" spans="1:16" ht="29">
      <c r="A28" s="20">
        <v>22</v>
      </c>
      <c r="B28" s="20" t="s">
        <v>315</v>
      </c>
      <c r="C28" s="20">
        <v>47</v>
      </c>
      <c r="D28" s="38" t="s">
        <v>347</v>
      </c>
      <c r="E28" s="34">
        <v>39450</v>
      </c>
      <c r="F28" s="41" t="s">
        <v>18</v>
      </c>
      <c r="G28" s="35">
        <v>8</v>
      </c>
      <c r="H28" s="35">
        <v>1</v>
      </c>
      <c r="I28" s="38" t="s">
        <v>342</v>
      </c>
      <c r="J28" s="36">
        <v>1</v>
      </c>
      <c r="K28" s="36">
        <v>1</v>
      </c>
      <c r="L28" s="36">
        <v>3</v>
      </c>
      <c r="M28" s="36">
        <v>3</v>
      </c>
      <c r="N28" s="36">
        <v>1</v>
      </c>
      <c r="O28" s="42">
        <f t="shared" si="0"/>
        <v>9</v>
      </c>
      <c r="P28" s="20"/>
    </row>
    <row r="29" spans="1:16" ht="29">
      <c r="A29" s="20">
        <v>23</v>
      </c>
      <c r="B29" s="20" t="s">
        <v>315</v>
      </c>
      <c r="C29" s="20">
        <v>55</v>
      </c>
      <c r="D29" s="38" t="s">
        <v>348</v>
      </c>
      <c r="E29" s="34">
        <v>39446</v>
      </c>
      <c r="F29" s="41" t="s">
        <v>325</v>
      </c>
      <c r="G29" s="35">
        <v>8</v>
      </c>
      <c r="H29" s="35">
        <v>2</v>
      </c>
      <c r="I29" s="38" t="s">
        <v>326</v>
      </c>
      <c r="J29" s="36">
        <v>0</v>
      </c>
      <c r="K29" s="36">
        <v>0</v>
      </c>
      <c r="L29" s="36">
        <v>7</v>
      </c>
      <c r="M29" s="36">
        <v>1</v>
      </c>
      <c r="N29" s="36">
        <v>1</v>
      </c>
      <c r="O29" s="42">
        <f t="shared" si="0"/>
        <v>9</v>
      </c>
      <c r="P29" s="20"/>
    </row>
    <row r="30" spans="1:16">
      <c r="A30" s="20">
        <v>24</v>
      </c>
      <c r="B30" s="20" t="s">
        <v>315</v>
      </c>
      <c r="C30" s="20">
        <v>58</v>
      </c>
      <c r="D30" s="38" t="s">
        <v>349</v>
      </c>
      <c r="E30" s="34">
        <v>39647</v>
      </c>
      <c r="F30" s="41" t="s">
        <v>325</v>
      </c>
      <c r="G30" s="35">
        <v>8</v>
      </c>
      <c r="H30" s="35">
        <v>2</v>
      </c>
      <c r="I30" s="38" t="s">
        <v>326</v>
      </c>
      <c r="J30" s="36">
        <v>1</v>
      </c>
      <c r="K30" s="36">
        <v>5</v>
      </c>
      <c r="L30" s="36">
        <v>1</v>
      </c>
      <c r="M30" s="36">
        <v>1</v>
      </c>
      <c r="N30" s="36">
        <v>1</v>
      </c>
      <c r="O30" s="42">
        <f t="shared" si="0"/>
        <v>9</v>
      </c>
      <c r="P30" s="20"/>
    </row>
    <row r="31" spans="1:16">
      <c r="A31" s="20">
        <v>25</v>
      </c>
      <c r="B31" s="20" t="s">
        <v>315</v>
      </c>
      <c r="C31" s="20">
        <v>50</v>
      </c>
      <c r="D31" s="38" t="s">
        <v>350</v>
      </c>
      <c r="E31" s="34">
        <v>39658</v>
      </c>
      <c r="F31" s="41" t="s">
        <v>325</v>
      </c>
      <c r="G31" s="35">
        <v>8</v>
      </c>
      <c r="H31" s="35">
        <v>3</v>
      </c>
      <c r="I31" s="38" t="s">
        <v>326</v>
      </c>
      <c r="J31" s="36">
        <v>0</v>
      </c>
      <c r="K31" s="36">
        <v>2</v>
      </c>
      <c r="L31" s="36">
        <v>6</v>
      </c>
      <c r="M31" s="36">
        <v>1</v>
      </c>
      <c r="N31" s="36">
        <v>0</v>
      </c>
      <c r="O31" s="42">
        <f t="shared" si="0"/>
        <v>9</v>
      </c>
      <c r="P31" s="20"/>
    </row>
    <row r="32" spans="1:16" ht="20.149999999999999" customHeight="1">
      <c r="A32" s="20">
        <v>26</v>
      </c>
      <c r="B32" s="20" t="s">
        <v>315</v>
      </c>
      <c r="C32" s="20">
        <v>64</v>
      </c>
      <c r="D32" s="38" t="s">
        <v>351</v>
      </c>
      <c r="E32" s="34">
        <v>39633</v>
      </c>
      <c r="F32" s="41" t="s">
        <v>325</v>
      </c>
      <c r="G32" s="35">
        <v>8</v>
      </c>
      <c r="H32" s="35">
        <v>3</v>
      </c>
      <c r="I32" s="38" t="s">
        <v>326</v>
      </c>
      <c r="J32" s="36">
        <v>0</v>
      </c>
      <c r="K32" s="36">
        <v>5</v>
      </c>
      <c r="L32" s="36">
        <v>2</v>
      </c>
      <c r="M32" s="36">
        <v>0</v>
      </c>
      <c r="N32" s="36">
        <v>0</v>
      </c>
      <c r="O32" s="42">
        <f t="shared" si="0"/>
        <v>7</v>
      </c>
      <c r="P32" s="20"/>
    </row>
    <row r="33" spans="1:16">
      <c r="A33" s="20">
        <v>27</v>
      </c>
      <c r="B33" s="20" t="s">
        <v>315</v>
      </c>
      <c r="C33" s="20">
        <v>31</v>
      </c>
      <c r="D33" s="38" t="s">
        <v>352</v>
      </c>
      <c r="E33" s="34">
        <v>39180</v>
      </c>
      <c r="F33" s="41" t="s">
        <v>17</v>
      </c>
      <c r="G33" s="35">
        <v>8</v>
      </c>
      <c r="H33" s="35">
        <v>1</v>
      </c>
      <c r="I33" s="38" t="s">
        <v>152</v>
      </c>
      <c r="J33" s="36">
        <v>0</v>
      </c>
      <c r="K33" s="36">
        <v>0</v>
      </c>
      <c r="L33" s="36">
        <v>1</v>
      </c>
      <c r="M33" s="36">
        <v>4</v>
      </c>
      <c r="N33" s="36">
        <v>1</v>
      </c>
      <c r="O33" s="42">
        <f t="shared" si="0"/>
        <v>6</v>
      </c>
      <c r="P33" s="20"/>
    </row>
    <row r="34" spans="1:16">
      <c r="A34" s="20">
        <v>28</v>
      </c>
      <c r="B34" s="20" t="s">
        <v>315</v>
      </c>
      <c r="C34" s="20">
        <v>53</v>
      </c>
      <c r="D34" s="38" t="s">
        <v>354</v>
      </c>
      <c r="E34" s="34">
        <v>39348</v>
      </c>
      <c r="F34" s="41" t="s">
        <v>325</v>
      </c>
      <c r="G34" s="35">
        <v>8</v>
      </c>
      <c r="H34" s="35">
        <v>3</v>
      </c>
      <c r="I34" s="38" t="s">
        <v>326</v>
      </c>
      <c r="J34" s="36">
        <v>1</v>
      </c>
      <c r="K34" s="36">
        <v>0</v>
      </c>
      <c r="L34" s="36">
        <v>1</v>
      </c>
      <c r="M34" s="36">
        <v>3</v>
      </c>
      <c r="N34" s="36">
        <v>1</v>
      </c>
      <c r="O34" s="42">
        <f t="shared" si="0"/>
        <v>6</v>
      </c>
      <c r="P34" s="20"/>
    </row>
    <row r="35" spans="1:16" ht="19.5" customHeight="1">
      <c r="A35" s="20">
        <v>29</v>
      </c>
      <c r="B35" s="20" t="s">
        <v>315</v>
      </c>
      <c r="C35" s="20">
        <v>59</v>
      </c>
      <c r="D35" s="38" t="s">
        <v>355</v>
      </c>
      <c r="E35" s="34">
        <v>39721</v>
      </c>
      <c r="F35" s="41" t="s">
        <v>325</v>
      </c>
      <c r="G35" s="35">
        <v>8</v>
      </c>
      <c r="H35" s="35">
        <v>2</v>
      </c>
      <c r="I35" s="38" t="s">
        <v>331</v>
      </c>
      <c r="J35" s="36">
        <v>6</v>
      </c>
      <c r="K35" s="36">
        <v>0</v>
      </c>
      <c r="L35" s="36">
        <v>0</v>
      </c>
      <c r="M35" s="36">
        <v>0</v>
      </c>
      <c r="N35" s="36">
        <v>0</v>
      </c>
      <c r="O35" s="42">
        <f t="shared" si="0"/>
        <v>6</v>
      </c>
      <c r="P35" s="20"/>
    </row>
    <row r="36" spans="1:16" ht="19" customHeight="1">
      <c r="A36" s="20">
        <v>30</v>
      </c>
      <c r="B36" s="20" t="s">
        <v>315</v>
      </c>
      <c r="C36" s="20">
        <v>38</v>
      </c>
      <c r="D36" s="38" t="s">
        <v>356</v>
      </c>
      <c r="E36" s="34">
        <v>39489</v>
      </c>
      <c r="F36" s="41" t="s">
        <v>133</v>
      </c>
      <c r="G36" s="35">
        <v>8</v>
      </c>
      <c r="H36" s="35">
        <v>2</v>
      </c>
      <c r="I36" s="38" t="s">
        <v>184</v>
      </c>
      <c r="J36" s="36">
        <v>0</v>
      </c>
      <c r="K36" s="36">
        <v>2</v>
      </c>
      <c r="L36" s="36">
        <v>1</v>
      </c>
      <c r="M36" s="36">
        <v>2</v>
      </c>
      <c r="N36" s="36">
        <v>0</v>
      </c>
      <c r="O36" s="42">
        <f t="shared" si="0"/>
        <v>5</v>
      </c>
      <c r="P36" s="20"/>
    </row>
    <row r="37" spans="1:16">
      <c r="A37" s="20">
        <v>31</v>
      </c>
      <c r="B37" s="20" t="s">
        <v>315</v>
      </c>
      <c r="C37" s="20">
        <v>63</v>
      </c>
      <c r="D37" s="38" t="s">
        <v>357</v>
      </c>
      <c r="E37" s="34">
        <v>39184</v>
      </c>
      <c r="F37" s="41" t="s">
        <v>325</v>
      </c>
      <c r="G37" s="35">
        <v>8</v>
      </c>
      <c r="H37" s="35">
        <v>3</v>
      </c>
      <c r="I37" s="38" t="s">
        <v>326</v>
      </c>
      <c r="J37" s="36">
        <v>0</v>
      </c>
      <c r="K37" s="36">
        <v>1</v>
      </c>
      <c r="L37" s="36">
        <v>1</v>
      </c>
      <c r="M37" s="36">
        <v>3</v>
      </c>
      <c r="N37" s="36">
        <v>0</v>
      </c>
      <c r="O37" s="42">
        <f t="shared" si="0"/>
        <v>5</v>
      </c>
      <c r="P37" s="20"/>
    </row>
    <row r="38" spans="1:16" ht="29">
      <c r="A38" s="20">
        <v>32</v>
      </c>
      <c r="B38" s="20" t="s">
        <v>315</v>
      </c>
      <c r="C38" s="20">
        <v>39</v>
      </c>
      <c r="D38" s="38" t="s">
        <v>358</v>
      </c>
      <c r="E38" s="34">
        <v>39783</v>
      </c>
      <c r="F38" s="41" t="s">
        <v>19</v>
      </c>
      <c r="G38" s="35">
        <v>8</v>
      </c>
      <c r="H38" s="35">
        <v>1</v>
      </c>
      <c r="I38" s="38" t="s">
        <v>359</v>
      </c>
      <c r="J38" s="36">
        <v>0</v>
      </c>
      <c r="K38" s="36">
        <v>4</v>
      </c>
      <c r="L38" s="36">
        <v>0</v>
      </c>
      <c r="M38" s="36">
        <v>1</v>
      </c>
      <c r="N38" s="36">
        <v>0</v>
      </c>
      <c r="O38" s="42">
        <f t="shared" si="0"/>
        <v>5</v>
      </c>
      <c r="P38" s="20"/>
    </row>
    <row r="39" spans="1:16" ht="29">
      <c r="A39" s="20">
        <v>33</v>
      </c>
      <c r="B39" s="20" t="s">
        <v>315</v>
      </c>
      <c r="C39" s="20">
        <v>42</v>
      </c>
      <c r="D39" s="38" t="s">
        <v>360</v>
      </c>
      <c r="E39" s="34">
        <v>39567</v>
      </c>
      <c r="F39" s="41" t="s">
        <v>114</v>
      </c>
      <c r="G39" s="35">
        <v>8</v>
      </c>
      <c r="H39" s="35">
        <v>1</v>
      </c>
      <c r="I39" s="38" t="s">
        <v>361</v>
      </c>
      <c r="J39" s="36">
        <v>0</v>
      </c>
      <c r="K39" s="36">
        <v>0</v>
      </c>
      <c r="L39" s="36">
        <v>2</v>
      </c>
      <c r="M39" s="36">
        <v>2</v>
      </c>
      <c r="N39" s="36">
        <v>0</v>
      </c>
      <c r="O39" s="42">
        <f t="shared" ref="O39:O70" si="1">SUM(J39:N39)</f>
        <v>4</v>
      </c>
      <c r="P39" s="20"/>
    </row>
    <row r="40" spans="1:16" ht="29">
      <c r="A40" s="20">
        <v>34</v>
      </c>
      <c r="B40" s="20" t="s">
        <v>315</v>
      </c>
      <c r="C40" s="20">
        <v>29</v>
      </c>
      <c r="D40" s="38" t="s">
        <v>362</v>
      </c>
      <c r="E40" s="34">
        <v>39353</v>
      </c>
      <c r="F40" s="41" t="s">
        <v>119</v>
      </c>
      <c r="G40" s="35">
        <v>8</v>
      </c>
      <c r="H40" s="35">
        <v>1</v>
      </c>
      <c r="I40" s="38" t="s">
        <v>155</v>
      </c>
      <c r="J40" s="36">
        <v>1</v>
      </c>
      <c r="K40" s="36">
        <v>3</v>
      </c>
      <c r="L40" s="36">
        <v>0</v>
      </c>
      <c r="M40" s="36">
        <v>0</v>
      </c>
      <c r="N40" s="36">
        <v>0</v>
      </c>
      <c r="O40" s="42">
        <f t="shared" si="1"/>
        <v>4</v>
      </c>
      <c r="P40" s="20"/>
    </row>
    <row r="41" spans="1:16">
      <c r="A41" s="20">
        <v>35</v>
      </c>
      <c r="B41" s="20" t="s">
        <v>315</v>
      </c>
      <c r="C41" s="20">
        <v>44</v>
      </c>
      <c r="D41" s="38" t="s">
        <v>363</v>
      </c>
      <c r="E41" s="34">
        <v>39645</v>
      </c>
      <c r="F41" s="41" t="s">
        <v>121</v>
      </c>
      <c r="G41" s="35">
        <v>8</v>
      </c>
      <c r="H41" s="35">
        <v>1</v>
      </c>
      <c r="I41" s="38" t="s">
        <v>237</v>
      </c>
      <c r="J41" s="36">
        <v>0</v>
      </c>
      <c r="K41" s="36">
        <v>3</v>
      </c>
      <c r="L41" s="36">
        <v>0</v>
      </c>
      <c r="M41" s="36">
        <v>0</v>
      </c>
      <c r="N41" s="36">
        <v>1</v>
      </c>
      <c r="O41" s="42">
        <f t="shared" si="1"/>
        <v>4</v>
      </c>
      <c r="P41" s="20"/>
    </row>
    <row r="42" spans="1:16">
      <c r="A42" s="20">
        <v>36</v>
      </c>
      <c r="B42" s="20" t="s">
        <v>315</v>
      </c>
      <c r="C42" s="20">
        <v>48</v>
      </c>
      <c r="D42" s="38" t="s">
        <v>364</v>
      </c>
      <c r="E42" s="34">
        <v>39631</v>
      </c>
      <c r="F42" s="41" t="s">
        <v>121</v>
      </c>
      <c r="G42" s="35">
        <v>8</v>
      </c>
      <c r="H42" s="35">
        <v>1</v>
      </c>
      <c r="I42" s="38" t="s">
        <v>365</v>
      </c>
      <c r="J42" s="36">
        <v>0</v>
      </c>
      <c r="K42" s="36">
        <v>1</v>
      </c>
      <c r="L42" s="36">
        <v>2</v>
      </c>
      <c r="M42" s="36">
        <v>0</v>
      </c>
      <c r="N42" s="36">
        <v>1</v>
      </c>
      <c r="O42" s="42">
        <f t="shared" si="1"/>
        <v>4</v>
      </c>
      <c r="P42" s="20"/>
    </row>
    <row r="43" spans="1:16" ht="29">
      <c r="A43" s="20">
        <v>37</v>
      </c>
      <c r="B43" s="20" t="s">
        <v>315</v>
      </c>
      <c r="C43" s="20">
        <v>46</v>
      </c>
      <c r="D43" s="38" t="s">
        <v>366</v>
      </c>
      <c r="E43" s="34">
        <v>39691</v>
      </c>
      <c r="F43" s="41" t="s">
        <v>18</v>
      </c>
      <c r="G43" s="35">
        <v>8</v>
      </c>
      <c r="H43" s="35">
        <v>3</v>
      </c>
      <c r="I43" s="38" t="s">
        <v>342</v>
      </c>
      <c r="J43" s="36">
        <v>1</v>
      </c>
      <c r="K43" s="36">
        <v>0</v>
      </c>
      <c r="L43" s="36">
        <v>0</v>
      </c>
      <c r="M43" s="36">
        <v>3</v>
      </c>
      <c r="N43" s="36">
        <v>0</v>
      </c>
      <c r="O43" s="42">
        <f t="shared" si="1"/>
        <v>4</v>
      </c>
      <c r="P43" s="20"/>
    </row>
    <row r="44" spans="1:16">
      <c r="A44" s="20">
        <v>38</v>
      </c>
      <c r="B44" s="20" t="s">
        <v>315</v>
      </c>
      <c r="C44" s="20">
        <v>23</v>
      </c>
      <c r="D44" s="38" t="s">
        <v>367</v>
      </c>
      <c r="E44" s="34">
        <v>39487</v>
      </c>
      <c r="F44" s="41" t="s">
        <v>132</v>
      </c>
      <c r="G44" s="35">
        <v>8</v>
      </c>
      <c r="H44" s="35">
        <v>1</v>
      </c>
      <c r="I44" s="38" t="s">
        <v>368</v>
      </c>
      <c r="J44" s="36">
        <v>0</v>
      </c>
      <c r="K44" s="36">
        <v>3</v>
      </c>
      <c r="L44" s="36">
        <v>0</v>
      </c>
      <c r="M44" s="36">
        <v>0</v>
      </c>
      <c r="N44" s="36">
        <v>0</v>
      </c>
      <c r="O44" s="42">
        <f t="shared" si="1"/>
        <v>3</v>
      </c>
      <c r="P44" s="20"/>
    </row>
    <row r="45" spans="1:16" ht="29">
      <c r="A45" s="20">
        <v>39</v>
      </c>
      <c r="B45" s="20" t="s">
        <v>315</v>
      </c>
      <c r="C45" s="20">
        <v>27</v>
      </c>
      <c r="D45" s="38" t="s">
        <v>369</v>
      </c>
      <c r="E45" s="34">
        <v>39423</v>
      </c>
      <c r="F45" s="41" t="s">
        <v>370</v>
      </c>
      <c r="G45" s="35">
        <v>8</v>
      </c>
      <c r="H45" s="35">
        <v>3</v>
      </c>
      <c r="I45" s="38" t="s">
        <v>371</v>
      </c>
      <c r="J45" s="36">
        <v>0</v>
      </c>
      <c r="K45" s="36">
        <v>1</v>
      </c>
      <c r="L45" s="36">
        <v>1</v>
      </c>
      <c r="M45" s="36">
        <v>1</v>
      </c>
      <c r="N45" s="36">
        <v>0</v>
      </c>
      <c r="O45" s="42">
        <f t="shared" si="1"/>
        <v>3</v>
      </c>
      <c r="P45" s="20"/>
    </row>
    <row r="46" spans="1:16" ht="29">
      <c r="A46" s="20">
        <v>40</v>
      </c>
      <c r="B46" s="20" t="s">
        <v>315</v>
      </c>
      <c r="C46" s="20">
        <v>8</v>
      </c>
      <c r="D46" s="38" t="s">
        <v>372</v>
      </c>
      <c r="E46" s="34">
        <v>39647</v>
      </c>
      <c r="F46" s="41" t="s">
        <v>317</v>
      </c>
      <c r="G46" s="35">
        <v>8</v>
      </c>
      <c r="H46" s="35">
        <v>1</v>
      </c>
      <c r="I46" s="38" t="s">
        <v>373</v>
      </c>
      <c r="J46" s="36">
        <v>1</v>
      </c>
      <c r="K46" s="36">
        <v>1</v>
      </c>
      <c r="L46" s="36">
        <v>0</v>
      </c>
      <c r="M46" s="36">
        <v>1</v>
      </c>
      <c r="N46" s="36">
        <v>0</v>
      </c>
      <c r="O46" s="42">
        <f t="shared" si="1"/>
        <v>3</v>
      </c>
      <c r="P46" s="20"/>
    </row>
    <row r="47" spans="1:16" ht="29">
      <c r="A47" s="20">
        <v>41</v>
      </c>
      <c r="B47" s="20" t="s">
        <v>315</v>
      </c>
      <c r="C47" s="20">
        <v>40</v>
      </c>
      <c r="D47" s="38" t="s">
        <v>374</v>
      </c>
      <c r="E47" s="34">
        <v>39661</v>
      </c>
      <c r="F47" s="41" t="s">
        <v>114</v>
      </c>
      <c r="G47" s="35">
        <v>8</v>
      </c>
      <c r="H47" s="35">
        <v>3</v>
      </c>
      <c r="I47" s="38" t="s">
        <v>361</v>
      </c>
      <c r="J47" s="36">
        <v>0</v>
      </c>
      <c r="K47" s="36">
        <v>0</v>
      </c>
      <c r="L47" s="36">
        <v>2</v>
      </c>
      <c r="M47" s="36">
        <v>0</v>
      </c>
      <c r="N47" s="36">
        <v>0</v>
      </c>
      <c r="O47" s="42">
        <f t="shared" si="1"/>
        <v>2</v>
      </c>
      <c r="P47" s="20"/>
    </row>
    <row r="48" spans="1:16" ht="29">
      <c r="A48" s="20">
        <v>42</v>
      </c>
      <c r="B48" s="20" t="s">
        <v>315</v>
      </c>
      <c r="C48" s="20">
        <v>43</v>
      </c>
      <c r="D48" s="38" t="s">
        <v>375</v>
      </c>
      <c r="E48" s="34">
        <v>39521</v>
      </c>
      <c r="F48" s="41" t="s">
        <v>115</v>
      </c>
      <c r="G48" s="35">
        <v>8</v>
      </c>
      <c r="H48" s="35">
        <v>3</v>
      </c>
      <c r="I48" s="38" t="s">
        <v>376</v>
      </c>
      <c r="J48" s="36">
        <v>1</v>
      </c>
      <c r="K48" s="36">
        <v>1</v>
      </c>
      <c r="L48" s="36">
        <v>0</v>
      </c>
      <c r="M48" s="36">
        <v>0</v>
      </c>
      <c r="N48" s="36">
        <v>0</v>
      </c>
      <c r="O48" s="42">
        <f t="shared" si="1"/>
        <v>2</v>
      </c>
      <c r="P48" s="20"/>
    </row>
    <row r="49" spans="1:16" ht="29">
      <c r="A49" s="20">
        <v>43</v>
      </c>
      <c r="B49" s="20" t="s">
        <v>315</v>
      </c>
      <c r="C49" s="20">
        <v>62</v>
      </c>
      <c r="D49" s="38" t="s">
        <v>377</v>
      </c>
      <c r="E49" s="34">
        <v>39495</v>
      </c>
      <c r="F49" s="41" t="s">
        <v>14</v>
      </c>
      <c r="G49" s="35">
        <v>8</v>
      </c>
      <c r="H49" s="35">
        <v>1</v>
      </c>
      <c r="I49" s="38" t="s">
        <v>145</v>
      </c>
      <c r="J49" s="36">
        <v>1</v>
      </c>
      <c r="K49" s="36">
        <v>0</v>
      </c>
      <c r="L49" s="36">
        <v>0</v>
      </c>
      <c r="M49" s="36">
        <v>1</v>
      </c>
      <c r="N49" s="36">
        <v>0</v>
      </c>
      <c r="O49" s="42">
        <f t="shared" si="1"/>
        <v>2</v>
      </c>
      <c r="P49" s="20"/>
    </row>
    <row r="50" spans="1:16">
      <c r="A50" s="20">
        <v>44</v>
      </c>
      <c r="B50" s="20" t="s">
        <v>315</v>
      </c>
      <c r="C50" s="20">
        <v>35</v>
      </c>
      <c r="D50" s="38" t="s">
        <v>378</v>
      </c>
      <c r="E50" s="34">
        <v>39647</v>
      </c>
      <c r="F50" s="41" t="s">
        <v>16</v>
      </c>
      <c r="G50" s="35">
        <v>8</v>
      </c>
      <c r="H50" s="35">
        <v>2</v>
      </c>
      <c r="I50" s="38" t="s">
        <v>151</v>
      </c>
      <c r="J50" s="36">
        <v>0</v>
      </c>
      <c r="K50" s="36">
        <v>0</v>
      </c>
      <c r="L50" s="36">
        <v>0</v>
      </c>
      <c r="M50" s="36">
        <v>0</v>
      </c>
      <c r="N50" s="36">
        <v>2</v>
      </c>
      <c r="O50" s="42">
        <f t="shared" si="1"/>
        <v>2</v>
      </c>
      <c r="P50" s="20"/>
    </row>
    <row r="51" spans="1:16">
      <c r="A51" s="20">
        <v>45</v>
      </c>
      <c r="B51" s="20" t="s">
        <v>315</v>
      </c>
      <c r="C51" s="20">
        <v>28</v>
      </c>
      <c r="D51" s="38" t="s">
        <v>379</v>
      </c>
      <c r="E51" s="34">
        <v>39353</v>
      </c>
      <c r="F51" s="41" t="s">
        <v>255</v>
      </c>
      <c r="G51" s="35">
        <v>8</v>
      </c>
      <c r="H51" s="35">
        <v>2</v>
      </c>
      <c r="I51" s="38" t="s">
        <v>380</v>
      </c>
      <c r="J51" s="36">
        <v>0</v>
      </c>
      <c r="K51" s="36">
        <v>1</v>
      </c>
      <c r="L51" s="36">
        <v>0</v>
      </c>
      <c r="M51" s="36">
        <v>0</v>
      </c>
      <c r="N51" s="36">
        <v>1</v>
      </c>
      <c r="O51" s="42">
        <f t="shared" si="1"/>
        <v>2</v>
      </c>
      <c r="P51" s="20"/>
    </row>
    <row r="52" spans="1:16">
      <c r="A52" s="20">
        <v>46</v>
      </c>
      <c r="B52" s="20" t="s">
        <v>315</v>
      </c>
      <c r="C52" s="20">
        <v>6</v>
      </c>
      <c r="D52" s="38" t="s">
        <v>381</v>
      </c>
      <c r="E52" s="34">
        <v>39663</v>
      </c>
      <c r="F52" s="41" t="s">
        <v>128</v>
      </c>
      <c r="G52" s="35">
        <v>8</v>
      </c>
      <c r="H52" s="35">
        <v>1</v>
      </c>
      <c r="I52" s="38" t="s">
        <v>382</v>
      </c>
      <c r="J52" s="36">
        <v>0</v>
      </c>
      <c r="K52" s="36">
        <v>0</v>
      </c>
      <c r="L52" s="36">
        <v>0</v>
      </c>
      <c r="M52" s="36">
        <v>1</v>
      </c>
      <c r="N52" s="36">
        <v>1</v>
      </c>
      <c r="O52" s="42">
        <f t="shared" si="1"/>
        <v>2</v>
      </c>
      <c r="P52" s="20"/>
    </row>
    <row r="53" spans="1:16" ht="29">
      <c r="A53" s="20">
        <v>47</v>
      </c>
      <c r="B53" s="20" t="s">
        <v>315</v>
      </c>
      <c r="C53" s="20">
        <v>19</v>
      </c>
      <c r="D53" s="38" t="s">
        <v>383</v>
      </c>
      <c r="E53" s="34">
        <v>39626</v>
      </c>
      <c r="F53" s="41" t="s">
        <v>130</v>
      </c>
      <c r="G53" s="35">
        <v>8</v>
      </c>
      <c r="H53" s="35">
        <v>1</v>
      </c>
      <c r="I53" s="38" t="s">
        <v>384</v>
      </c>
      <c r="J53" s="36">
        <v>0</v>
      </c>
      <c r="K53" s="36">
        <v>1</v>
      </c>
      <c r="L53" s="36">
        <v>1</v>
      </c>
      <c r="M53" s="36">
        <v>0</v>
      </c>
      <c r="N53" s="36">
        <v>0</v>
      </c>
      <c r="O53" s="42">
        <f t="shared" si="1"/>
        <v>2</v>
      </c>
      <c r="P53" s="20"/>
    </row>
    <row r="54" spans="1:16" ht="29">
      <c r="A54" s="20">
        <v>48</v>
      </c>
      <c r="B54" s="20" t="s">
        <v>315</v>
      </c>
      <c r="C54" s="20">
        <v>22</v>
      </c>
      <c r="D54" s="38" t="s">
        <v>385</v>
      </c>
      <c r="E54" s="34">
        <v>39576</v>
      </c>
      <c r="F54" s="41" t="s">
        <v>130</v>
      </c>
      <c r="G54" s="35">
        <v>8</v>
      </c>
      <c r="H54" s="35">
        <v>2</v>
      </c>
      <c r="I54" s="38" t="s">
        <v>386</v>
      </c>
      <c r="J54" s="36">
        <v>0</v>
      </c>
      <c r="K54" s="36">
        <v>0</v>
      </c>
      <c r="L54" s="36">
        <v>0</v>
      </c>
      <c r="M54" s="36">
        <v>2</v>
      </c>
      <c r="N54" s="36">
        <v>0</v>
      </c>
      <c r="O54" s="42">
        <f t="shared" si="1"/>
        <v>2</v>
      </c>
      <c r="P54" s="20"/>
    </row>
    <row r="55" spans="1:16">
      <c r="A55" s="20">
        <v>49</v>
      </c>
      <c r="B55" s="20" t="s">
        <v>315</v>
      </c>
      <c r="C55" s="20">
        <v>25</v>
      </c>
      <c r="D55" s="38" t="s">
        <v>387</v>
      </c>
      <c r="E55" s="34">
        <v>39649</v>
      </c>
      <c r="F55" s="41" t="s">
        <v>132</v>
      </c>
      <c r="G55" s="35">
        <v>8</v>
      </c>
      <c r="H55" s="35">
        <v>2</v>
      </c>
      <c r="I55" s="38" t="s">
        <v>388</v>
      </c>
      <c r="J55" s="36">
        <v>0</v>
      </c>
      <c r="K55" s="36">
        <v>1</v>
      </c>
      <c r="L55" s="36">
        <v>0</v>
      </c>
      <c r="M55" s="36">
        <v>0</v>
      </c>
      <c r="N55" s="36">
        <v>1</v>
      </c>
      <c r="O55" s="42">
        <f t="shared" si="1"/>
        <v>2</v>
      </c>
      <c r="P55" s="20"/>
    </row>
    <row r="56" spans="1:16">
      <c r="A56" s="20">
        <v>50</v>
      </c>
      <c r="B56" s="20" t="s">
        <v>315</v>
      </c>
      <c r="C56" s="20">
        <v>34</v>
      </c>
      <c r="D56" s="38" t="s">
        <v>636</v>
      </c>
      <c r="E56" s="34">
        <v>39632</v>
      </c>
      <c r="F56" s="41" t="s">
        <v>135</v>
      </c>
      <c r="G56" s="35">
        <v>8</v>
      </c>
      <c r="H56" s="35">
        <v>2</v>
      </c>
      <c r="I56" s="38" t="s">
        <v>187</v>
      </c>
      <c r="J56" s="36">
        <v>1</v>
      </c>
      <c r="K56" s="36">
        <v>0</v>
      </c>
      <c r="L56" s="36">
        <v>0</v>
      </c>
      <c r="M56" s="36">
        <v>0</v>
      </c>
      <c r="N56" s="36">
        <v>1</v>
      </c>
      <c r="O56" s="42">
        <f t="shared" si="1"/>
        <v>2</v>
      </c>
      <c r="P56" s="20"/>
    </row>
    <row r="57" spans="1:16">
      <c r="A57" s="20">
        <v>51</v>
      </c>
      <c r="B57" s="20" t="s">
        <v>315</v>
      </c>
      <c r="C57" s="20">
        <v>2</v>
      </c>
      <c r="D57" s="38" t="s">
        <v>389</v>
      </c>
      <c r="E57" s="34">
        <v>39322</v>
      </c>
      <c r="F57" s="41" t="s">
        <v>120</v>
      </c>
      <c r="G57" s="35">
        <v>8</v>
      </c>
      <c r="H57" s="35">
        <v>2</v>
      </c>
      <c r="I57" s="38" t="s">
        <v>390</v>
      </c>
      <c r="J57" s="36">
        <v>0</v>
      </c>
      <c r="K57" s="36">
        <v>0</v>
      </c>
      <c r="L57" s="36">
        <v>0</v>
      </c>
      <c r="M57" s="36">
        <v>0</v>
      </c>
      <c r="N57" s="36">
        <v>1</v>
      </c>
      <c r="O57" s="42">
        <f t="shared" si="1"/>
        <v>1</v>
      </c>
      <c r="P57" s="20"/>
    </row>
    <row r="58" spans="1:16">
      <c r="A58" s="20">
        <v>52</v>
      </c>
      <c r="B58" s="20" t="s">
        <v>315</v>
      </c>
      <c r="C58" s="20">
        <v>41</v>
      </c>
      <c r="D58" s="38" t="s">
        <v>391</v>
      </c>
      <c r="E58" s="34">
        <v>39545</v>
      </c>
      <c r="F58" s="41" t="s">
        <v>121</v>
      </c>
      <c r="G58" s="35">
        <v>8</v>
      </c>
      <c r="H58" s="35">
        <v>2</v>
      </c>
      <c r="I58" s="38" t="s">
        <v>237</v>
      </c>
      <c r="J58" s="36">
        <v>0</v>
      </c>
      <c r="K58" s="36">
        <v>0</v>
      </c>
      <c r="L58" s="36">
        <v>0</v>
      </c>
      <c r="M58" s="36">
        <v>1</v>
      </c>
      <c r="N58" s="36">
        <v>0</v>
      </c>
      <c r="O58" s="42">
        <f t="shared" si="1"/>
        <v>1</v>
      </c>
      <c r="P58" s="20"/>
    </row>
    <row r="59" spans="1:16">
      <c r="A59" s="20">
        <v>53</v>
      </c>
      <c r="B59" s="20" t="s">
        <v>315</v>
      </c>
      <c r="C59" s="20">
        <v>3</v>
      </c>
      <c r="D59" s="38" t="s">
        <v>392</v>
      </c>
      <c r="E59" s="34">
        <v>39506</v>
      </c>
      <c r="F59" s="41" t="s">
        <v>262</v>
      </c>
      <c r="G59" s="35">
        <v>8</v>
      </c>
      <c r="H59" s="35">
        <v>1</v>
      </c>
      <c r="I59" s="38" t="s">
        <v>263</v>
      </c>
      <c r="J59" s="36">
        <v>0</v>
      </c>
      <c r="K59" s="36">
        <v>0</v>
      </c>
      <c r="L59" s="36">
        <v>0</v>
      </c>
      <c r="M59" s="36">
        <v>1</v>
      </c>
      <c r="N59" s="36">
        <v>0</v>
      </c>
      <c r="O59" s="42">
        <f t="shared" si="1"/>
        <v>1</v>
      </c>
      <c r="P59" s="20"/>
    </row>
    <row r="60" spans="1:16" ht="29">
      <c r="A60" s="20">
        <v>54</v>
      </c>
      <c r="B60" s="20" t="s">
        <v>315</v>
      </c>
      <c r="C60" s="20">
        <v>30</v>
      </c>
      <c r="D60" s="38" t="s">
        <v>393</v>
      </c>
      <c r="E60" s="34">
        <v>39603</v>
      </c>
      <c r="F60" s="41" t="s">
        <v>125</v>
      </c>
      <c r="G60" s="35">
        <v>8</v>
      </c>
      <c r="H60" s="35">
        <v>1</v>
      </c>
      <c r="I60" s="38" t="s">
        <v>394</v>
      </c>
      <c r="J60" s="36">
        <v>0</v>
      </c>
      <c r="K60" s="36">
        <v>0</v>
      </c>
      <c r="L60" s="36">
        <v>0</v>
      </c>
      <c r="M60" s="36">
        <v>1</v>
      </c>
      <c r="N60" s="36">
        <v>0</v>
      </c>
      <c r="O60" s="42">
        <f t="shared" si="1"/>
        <v>1</v>
      </c>
      <c r="P60" s="20"/>
    </row>
    <row r="61" spans="1:16">
      <c r="A61" s="20">
        <v>55</v>
      </c>
      <c r="B61" s="20" t="s">
        <v>315</v>
      </c>
      <c r="C61" s="20"/>
      <c r="D61" s="38" t="s">
        <v>395</v>
      </c>
      <c r="E61" s="34">
        <v>39258</v>
      </c>
      <c r="F61" s="41" t="s">
        <v>127</v>
      </c>
      <c r="G61" s="35">
        <v>8</v>
      </c>
      <c r="H61" s="35">
        <v>3</v>
      </c>
      <c r="I61" s="38" t="s">
        <v>212</v>
      </c>
      <c r="J61" s="36">
        <v>1</v>
      </c>
      <c r="K61" s="36">
        <v>0</v>
      </c>
      <c r="L61" s="36">
        <v>0</v>
      </c>
      <c r="M61" s="36">
        <v>0</v>
      </c>
      <c r="N61" s="36">
        <v>0</v>
      </c>
      <c r="O61" s="42">
        <f t="shared" si="1"/>
        <v>1</v>
      </c>
      <c r="P61" s="20"/>
    </row>
    <row r="62" spans="1:16">
      <c r="A62" s="20">
        <v>56</v>
      </c>
      <c r="B62" s="20" t="s">
        <v>315</v>
      </c>
      <c r="C62" s="20">
        <v>13</v>
      </c>
      <c r="D62" s="38" t="s">
        <v>396</v>
      </c>
      <c r="E62" s="34">
        <v>39693</v>
      </c>
      <c r="F62" s="41" t="s">
        <v>132</v>
      </c>
      <c r="G62" s="35">
        <v>8</v>
      </c>
      <c r="H62" s="35">
        <v>1</v>
      </c>
      <c r="I62" s="38" t="s">
        <v>284</v>
      </c>
      <c r="J62" s="36">
        <v>0</v>
      </c>
      <c r="K62" s="36">
        <v>0</v>
      </c>
      <c r="L62" s="36">
        <v>0</v>
      </c>
      <c r="M62" s="36">
        <v>1</v>
      </c>
      <c r="N62" s="36">
        <v>0</v>
      </c>
      <c r="O62" s="42">
        <f t="shared" si="1"/>
        <v>1</v>
      </c>
      <c r="P62" s="20"/>
    </row>
    <row r="63" spans="1:16" ht="29">
      <c r="A63" s="20">
        <v>57</v>
      </c>
      <c r="B63" s="20" t="s">
        <v>315</v>
      </c>
      <c r="C63" s="20">
        <v>12</v>
      </c>
      <c r="D63" s="38" t="s">
        <v>397</v>
      </c>
      <c r="E63" s="34">
        <v>39676</v>
      </c>
      <c r="F63" s="41" t="s">
        <v>317</v>
      </c>
      <c r="G63" s="35">
        <v>8</v>
      </c>
      <c r="H63" s="35">
        <v>1</v>
      </c>
      <c r="I63" s="38" t="s">
        <v>338</v>
      </c>
      <c r="J63" s="36">
        <v>0</v>
      </c>
      <c r="K63" s="36">
        <v>0</v>
      </c>
      <c r="L63" s="36">
        <v>0</v>
      </c>
      <c r="M63" s="36">
        <v>0</v>
      </c>
      <c r="N63" s="36">
        <v>1</v>
      </c>
      <c r="O63" s="42">
        <f t="shared" si="1"/>
        <v>1</v>
      </c>
      <c r="P63" s="20"/>
    </row>
    <row r="64" spans="1:16" ht="29">
      <c r="A64" s="20">
        <v>58</v>
      </c>
      <c r="B64" s="20" t="s">
        <v>315</v>
      </c>
      <c r="C64" s="20">
        <v>36</v>
      </c>
      <c r="D64" s="38" t="s">
        <v>398</v>
      </c>
      <c r="E64" s="34">
        <v>39645</v>
      </c>
      <c r="F64" s="41" t="s">
        <v>15</v>
      </c>
      <c r="G64" s="35">
        <v>8</v>
      </c>
      <c r="H64" s="35">
        <v>1</v>
      </c>
      <c r="I64" s="38" t="s">
        <v>214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42">
        <f t="shared" si="1"/>
        <v>0</v>
      </c>
      <c r="P64" s="20"/>
    </row>
    <row r="65" spans="1:17" ht="29">
      <c r="A65" s="20">
        <v>59</v>
      </c>
      <c r="B65" s="20" t="s">
        <v>315</v>
      </c>
      <c r="C65" s="20">
        <v>24</v>
      </c>
      <c r="D65" s="38" t="s">
        <v>399</v>
      </c>
      <c r="E65" s="34">
        <v>39607</v>
      </c>
      <c r="F65" s="41" t="s">
        <v>268</v>
      </c>
      <c r="G65" s="35">
        <v>8</v>
      </c>
      <c r="H65" s="35">
        <v>3</v>
      </c>
      <c r="I65" s="38" t="s">
        <v>400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42">
        <f t="shared" si="1"/>
        <v>0</v>
      </c>
      <c r="P65" s="20"/>
    </row>
    <row r="66" spans="1:17" ht="29">
      <c r="A66" s="20">
        <v>60</v>
      </c>
      <c r="B66" s="20" t="s">
        <v>315</v>
      </c>
      <c r="C66" s="20">
        <v>26</v>
      </c>
      <c r="D66" s="38" t="s">
        <v>401</v>
      </c>
      <c r="E66" s="34">
        <v>39692</v>
      </c>
      <c r="F66" s="41" t="s">
        <v>119</v>
      </c>
      <c r="G66" s="35">
        <v>8</v>
      </c>
      <c r="H66" s="35">
        <v>2</v>
      </c>
      <c r="I66" s="38" t="s">
        <v>155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42">
        <f t="shared" si="1"/>
        <v>0</v>
      </c>
      <c r="P66" s="20"/>
    </row>
    <row r="67" spans="1:17">
      <c r="A67" s="20">
        <v>61</v>
      </c>
      <c r="B67" s="20" t="s">
        <v>315</v>
      </c>
      <c r="C67" s="20">
        <v>1</v>
      </c>
      <c r="D67" s="38" t="s">
        <v>402</v>
      </c>
      <c r="E67" s="34">
        <v>39591</v>
      </c>
      <c r="F67" s="41" t="s">
        <v>120</v>
      </c>
      <c r="G67" s="35">
        <v>8</v>
      </c>
      <c r="H67" s="35">
        <v>1</v>
      </c>
      <c r="I67" s="38" t="s">
        <v>390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42">
        <f t="shared" si="1"/>
        <v>0</v>
      </c>
      <c r="P67" s="20"/>
    </row>
    <row r="68" spans="1:17">
      <c r="A68" s="20">
        <v>62</v>
      </c>
      <c r="B68" s="20" t="s">
        <v>315</v>
      </c>
      <c r="C68" s="20">
        <v>33</v>
      </c>
      <c r="D68" s="38" t="s">
        <v>403</v>
      </c>
      <c r="E68" s="34">
        <v>39447</v>
      </c>
      <c r="F68" s="41" t="s">
        <v>124</v>
      </c>
      <c r="G68" s="35">
        <v>8</v>
      </c>
      <c r="H68" s="35">
        <v>1</v>
      </c>
      <c r="I68" s="38" t="s">
        <v>404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42">
        <f t="shared" si="1"/>
        <v>0</v>
      </c>
      <c r="P68" s="20"/>
    </row>
    <row r="69" spans="1:17">
      <c r="A69" s="20">
        <v>63</v>
      </c>
      <c r="B69" s="20" t="s">
        <v>315</v>
      </c>
      <c r="C69" s="20">
        <v>4</v>
      </c>
      <c r="D69" s="38" t="s">
        <v>405</v>
      </c>
      <c r="E69" s="34">
        <v>39305</v>
      </c>
      <c r="F69" s="41" t="s">
        <v>127</v>
      </c>
      <c r="G69" s="35">
        <v>8</v>
      </c>
      <c r="H69" s="35">
        <v>2</v>
      </c>
      <c r="I69" s="38" t="s">
        <v>212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42">
        <f t="shared" si="1"/>
        <v>0</v>
      </c>
      <c r="P69" s="20"/>
    </row>
    <row r="70" spans="1:17" ht="29">
      <c r="A70" s="20">
        <v>64</v>
      </c>
      <c r="B70" s="20" t="s">
        <v>315</v>
      </c>
      <c r="C70" s="20">
        <v>32</v>
      </c>
      <c r="D70" s="38" t="s">
        <v>406</v>
      </c>
      <c r="E70" s="34">
        <v>39624</v>
      </c>
      <c r="F70" s="41" t="s">
        <v>407</v>
      </c>
      <c r="G70" s="35">
        <v>8</v>
      </c>
      <c r="H70" s="35">
        <v>1</v>
      </c>
      <c r="I70" s="38" t="s">
        <v>408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42">
        <f t="shared" si="1"/>
        <v>0</v>
      </c>
      <c r="P70" s="20"/>
    </row>
    <row r="71" spans="1:17">
      <c r="O71" s="80"/>
    </row>
    <row r="72" spans="1:17" ht="29">
      <c r="A72" s="24"/>
      <c r="B72" s="24"/>
      <c r="C72" s="24"/>
      <c r="D72" s="24" t="s">
        <v>627</v>
      </c>
      <c r="E72" s="43" t="s">
        <v>634</v>
      </c>
      <c r="F72" s="25" t="s">
        <v>626</v>
      </c>
      <c r="G72" s="27"/>
      <c r="H72" s="27"/>
      <c r="I72" s="28"/>
      <c r="J72" s="27"/>
      <c r="K72" s="27"/>
      <c r="O72" s="80"/>
    </row>
    <row r="73" spans="1:17">
      <c r="B73" s="27"/>
      <c r="C73" s="27"/>
      <c r="D73" s="27"/>
      <c r="E73" s="44"/>
      <c r="F73" s="32"/>
      <c r="G73" s="27"/>
      <c r="O73" s="27"/>
      <c r="P73" s="27"/>
      <c r="Q73" s="30"/>
    </row>
    <row r="74" spans="1:17">
      <c r="B74" s="27"/>
      <c r="C74" s="27"/>
      <c r="D74" s="31" t="s">
        <v>628</v>
      </c>
      <c r="E74" s="44" t="s">
        <v>634</v>
      </c>
      <c r="F74" s="32" t="s">
        <v>311</v>
      </c>
      <c r="G74" s="27"/>
      <c r="O74" s="27"/>
      <c r="P74" s="27"/>
      <c r="Q74" s="30"/>
    </row>
    <row r="75" spans="1:17">
      <c r="B75" s="27"/>
      <c r="C75" s="27"/>
      <c r="D75" s="27"/>
      <c r="E75" s="44" t="s">
        <v>634</v>
      </c>
      <c r="F75" s="31" t="s">
        <v>373</v>
      </c>
      <c r="G75" s="27"/>
      <c r="I75" s="27"/>
      <c r="J75" s="27"/>
      <c r="K75" s="27"/>
      <c r="O75" s="27"/>
      <c r="P75" s="27"/>
      <c r="Q75" s="30"/>
    </row>
    <row r="76" spans="1:17">
      <c r="B76" s="27"/>
      <c r="C76" s="27"/>
      <c r="D76" s="27"/>
      <c r="E76" s="44" t="s">
        <v>634</v>
      </c>
      <c r="F76" s="31" t="s">
        <v>338</v>
      </c>
      <c r="G76" s="27"/>
      <c r="I76" s="27"/>
      <c r="J76" s="27"/>
      <c r="K76" s="27"/>
      <c r="O76" s="27"/>
      <c r="P76" s="27"/>
      <c r="Q76" s="30"/>
    </row>
    <row r="77" spans="1:17">
      <c r="B77" s="27"/>
      <c r="C77" s="27"/>
      <c r="D77" s="27"/>
      <c r="E77" s="44" t="s">
        <v>634</v>
      </c>
      <c r="F77" s="31" t="s">
        <v>541</v>
      </c>
      <c r="G77" s="27"/>
      <c r="I77" s="27"/>
      <c r="J77" s="27"/>
      <c r="K77" s="27"/>
      <c r="O77" s="27"/>
      <c r="P77" s="27"/>
      <c r="Q77" s="30"/>
    </row>
    <row r="78" spans="1:17">
      <c r="B78" s="27"/>
      <c r="C78" s="27"/>
      <c r="D78" s="27"/>
      <c r="E78" s="44" t="s">
        <v>634</v>
      </c>
      <c r="F78" s="31" t="s">
        <v>409</v>
      </c>
      <c r="G78" s="27"/>
      <c r="I78" s="27"/>
      <c r="J78" s="27"/>
      <c r="K78" s="27"/>
      <c r="O78" s="27"/>
      <c r="P78" s="27"/>
      <c r="Q78" s="30"/>
    </row>
    <row r="79" spans="1:17">
      <c r="D79" s="27"/>
      <c r="E79" s="44" t="s">
        <v>634</v>
      </c>
      <c r="F79" s="31" t="s">
        <v>222</v>
      </c>
    </row>
    <row r="80" spans="1:17">
      <c r="B80" s="17"/>
      <c r="C80" s="17"/>
      <c r="D80" s="27"/>
      <c r="E80" s="44" t="s">
        <v>634</v>
      </c>
      <c r="F80" s="25" t="s">
        <v>483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2:16">
      <c r="B81" s="17"/>
      <c r="C81" s="17"/>
      <c r="D81" s="27"/>
      <c r="E81" s="44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2:16">
      <c r="B82" s="17"/>
      <c r="C82" s="17"/>
      <c r="D82" s="27"/>
      <c r="E82" s="44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2:16">
      <c r="B83" s="17"/>
      <c r="C83" s="17"/>
      <c r="D83" s="27"/>
      <c r="E83" s="44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2:16">
      <c r="B84" s="17"/>
      <c r="C84" s="17"/>
      <c r="D84" s="27"/>
      <c r="E84" s="44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2:16">
      <c r="B85" s="17"/>
      <c r="C85" s="17"/>
      <c r="D85" s="27"/>
      <c r="E85" s="44"/>
      <c r="G85" s="17"/>
      <c r="H85" s="17"/>
      <c r="I85" s="17"/>
      <c r="J85" s="17"/>
      <c r="K85" s="17"/>
      <c r="L85" s="17"/>
      <c r="M85" s="17"/>
      <c r="N85" s="17"/>
      <c r="O85" s="17"/>
      <c r="P85" s="17"/>
    </row>
  </sheetData>
  <sortState ref="A7:Q70">
    <sortCondition descending="1" ref="O7:O70"/>
  </sortState>
  <mergeCells count="16">
    <mergeCell ref="P5:P6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N5"/>
    <mergeCell ref="O5:O6"/>
  </mergeCells>
  <pageMargins left="0.9055118110236221" right="0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Q70"/>
  <sheetViews>
    <sheetView topLeftCell="C18" zoomScale="90" zoomScaleNormal="90" workbookViewId="0">
      <selection activeCell="C23" sqref="A23:XFD23"/>
    </sheetView>
  </sheetViews>
  <sheetFormatPr defaultColWidth="9.1796875" defaultRowHeight="14.5"/>
  <cols>
    <col min="1" max="1" width="5" customWidth="1"/>
    <col min="2" max="2" width="13.1796875" style="61" customWidth="1"/>
    <col min="3" max="3" width="6" style="61" customWidth="1"/>
    <col min="4" max="4" width="36.26953125" style="62" customWidth="1"/>
    <col min="5" max="5" width="10" style="63" customWidth="1"/>
    <col min="6" max="6" width="48.453125" style="62" customWidth="1"/>
    <col min="7" max="8" width="4.453125" style="61" customWidth="1"/>
    <col min="9" max="9" width="27.453125" style="62" customWidth="1"/>
    <col min="10" max="10" width="3.81640625" style="61" customWidth="1"/>
    <col min="11" max="11" width="3" style="61" customWidth="1"/>
    <col min="12" max="12" width="3.26953125" style="61" customWidth="1"/>
    <col min="13" max="13" width="4" style="61" customWidth="1"/>
    <col min="14" max="14" width="3.81640625" style="61" customWidth="1"/>
    <col min="15" max="15" width="6.54296875" style="61" customWidth="1"/>
    <col min="16" max="16" width="9.1796875" style="61"/>
  </cols>
  <sheetData>
    <row r="1" spans="1:16" ht="3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3.5">
      <c r="A2" s="99" t="str">
        <f xml:space="preserve"> "перевірки робіт учасників ІІ (міського) етапу Всеукраїнської олімпіади з " &amp;  '[3]Титульна сторінка'!$B$3  &amp; " 2021-2022 н.р."</f>
        <v>перевірки робіт учасників ІІ (міського) етапу Всеукраїнської олімпіади з математики 2021-2022 н.р.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23.5">
      <c r="A3" s="100" t="s">
        <v>410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36" customHeight="1">
      <c r="A4" s="101" t="str">
        <f>'[3]Титульна сторінка'!$B$4</f>
        <v>15.11.2021 р.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5" customHeight="1">
      <c r="A5" s="102" t="s">
        <v>1</v>
      </c>
      <c r="B5" s="97" t="s">
        <v>2</v>
      </c>
      <c r="C5" s="103" t="s">
        <v>2</v>
      </c>
      <c r="D5" s="102" t="s">
        <v>3</v>
      </c>
      <c r="E5" s="102" t="s">
        <v>4</v>
      </c>
      <c r="F5" s="102" t="s">
        <v>5</v>
      </c>
      <c r="G5" s="105" t="s">
        <v>6</v>
      </c>
      <c r="H5" s="105" t="s">
        <v>7</v>
      </c>
      <c r="I5" s="102" t="s">
        <v>8</v>
      </c>
      <c r="J5" s="106" t="s">
        <v>9</v>
      </c>
      <c r="K5" s="107"/>
      <c r="L5" s="107"/>
      <c r="M5" s="107"/>
      <c r="N5" s="107"/>
      <c r="O5" s="108" t="s">
        <v>10</v>
      </c>
      <c r="P5" s="97" t="s">
        <v>11</v>
      </c>
    </row>
    <row r="6" spans="1:16" ht="50.15" customHeight="1">
      <c r="A6" s="102"/>
      <c r="B6" s="97"/>
      <c r="C6" s="104"/>
      <c r="D6" s="102"/>
      <c r="E6" s="102"/>
      <c r="F6" s="102"/>
      <c r="G6" s="105"/>
      <c r="H6" s="105"/>
      <c r="I6" s="102"/>
      <c r="J6" s="45">
        <v>1</v>
      </c>
      <c r="K6" s="45">
        <v>2</v>
      </c>
      <c r="L6" s="45">
        <v>3</v>
      </c>
      <c r="M6" s="45">
        <v>4</v>
      </c>
      <c r="N6" s="45">
        <v>5</v>
      </c>
      <c r="O6" s="108"/>
      <c r="P6" s="97"/>
    </row>
    <row r="7" spans="1:16" s="53" customFormat="1" ht="13">
      <c r="A7" s="46">
        <v>1</v>
      </c>
      <c r="B7" s="46" t="s">
        <v>411</v>
      </c>
      <c r="C7" s="46">
        <v>1</v>
      </c>
      <c r="D7" s="47" t="s">
        <v>412</v>
      </c>
      <c r="E7" s="48">
        <v>39029</v>
      </c>
      <c r="F7" s="47" t="s">
        <v>122</v>
      </c>
      <c r="G7" s="49">
        <v>9</v>
      </c>
      <c r="H7" s="49"/>
      <c r="I7" s="50" t="s">
        <v>194</v>
      </c>
      <c r="J7" s="51">
        <v>7</v>
      </c>
      <c r="K7" s="51">
        <v>5</v>
      </c>
      <c r="L7" s="51">
        <v>7</v>
      </c>
      <c r="M7" s="51">
        <v>7</v>
      </c>
      <c r="N7" s="51">
        <v>7</v>
      </c>
      <c r="O7" s="52">
        <f t="shared" ref="O7:O60" si="0">J7+K7+L7+M7+N7</f>
        <v>33</v>
      </c>
      <c r="P7" s="46">
        <v>1</v>
      </c>
    </row>
    <row r="8" spans="1:16" s="53" customFormat="1" ht="13">
      <c r="A8" s="46">
        <v>2</v>
      </c>
      <c r="B8" s="46" t="s">
        <v>411</v>
      </c>
      <c r="C8" s="46">
        <v>2</v>
      </c>
      <c r="D8" s="47" t="s">
        <v>413</v>
      </c>
      <c r="E8" s="48">
        <v>39187</v>
      </c>
      <c r="F8" s="47" t="s">
        <v>122</v>
      </c>
      <c r="G8" s="49">
        <v>9</v>
      </c>
      <c r="H8" s="49">
        <v>2</v>
      </c>
      <c r="I8" s="50" t="s">
        <v>414</v>
      </c>
      <c r="J8" s="51">
        <v>7</v>
      </c>
      <c r="K8" s="51">
        <v>7</v>
      </c>
      <c r="L8" s="51">
        <v>5</v>
      </c>
      <c r="M8" s="51">
        <v>7</v>
      </c>
      <c r="N8" s="51">
        <v>2</v>
      </c>
      <c r="O8" s="52">
        <f t="shared" si="0"/>
        <v>28</v>
      </c>
      <c r="P8" s="46">
        <v>1</v>
      </c>
    </row>
    <row r="9" spans="1:16" s="53" customFormat="1" ht="13">
      <c r="A9" s="46">
        <v>3</v>
      </c>
      <c r="B9" s="46" t="s">
        <v>411</v>
      </c>
      <c r="C9" s="46">
        <v>3</v>
      </c>
      <c r="D9" s="47" t="s">
        <v>415</v>
      </c>
      <c r="E9" s="48">
        <v>39173</v>
      </c>
      <c r="F9" s="47" t="s">
        <v>122</v>
      </c>
      <c r="G9" s="49">
        <v>9</v>
      </c>
      <c r="H9" s="49"/>
      <c r="I9" s="50" t="s">
        <v>194</v>
      </c>
      <c r="J9" s="51">
        <v>3</v>
      </c>
      <c r="K9" s="51">
        <v>7</v>
      </c>
      <c r="L9" s="51">
        <v>7</v>
      </c>
      <c r="M9" s="51">
        <v>7</v>
      </c>
      <c r="N9" s="51">
        <v>3</v>
      </c>
      <c r="O9" s="52">
        <f t="shared" si="0"/>
        <v>27</v>
      </c>
      <c r="P9" s="46">
        <v>1</v>
      </c>
    </row>
    <row r="10" spans="1:16" s="53" customFormat="1" ht="14.15" customHeight="1">
      <c r="A10" s="46">
        <v>4</v>
      </c>
      <c r="B10" s="46" t="s">
        <v>411</v>
      </c>
      <c r="C10" s="46">
        <v>4</v>
      </c>
      <c r="D10" s="47" t="s">
        <v>416</v>
      </c>
      <c r="E10" s="48">
        <v>39345</v>
      </c>
      <c r="F10" s="47" t="s">
        <v>325</v>
      </c>
      <c r="G10" s="49">
        <v>9</v>
      </c>
      <c r="H10" s="49">
        <v>2</v>
      </c>
      <c r="I10" s="50" t="s">
        <v>331</v>
      </c>
      <c r="J10" s="51">
        <v>4</v>
      </c>
      <c r="K10" s="51">
        <v>7</v>
      </c>
      <c r="L10" s="51">
        <v>7</v>
      </c>
      <c r="M10" s="51">
        <v>7</v>
      </c>
      <c r="N10" s="51">
        <v>0</v>
      </c>
      <c r="O10" s="52">
        <f t="shared" si="0"/>
        <v>25</v>
      </c>
      <c r="P10" s="46">
        <v>2</v>
      </c>
    </row>
    <row r="11" spans="1:16" s="53" customFormat="1" ht="13">
      <c r="A11" s="46">
        <v>5</v>
      </c>
      <c r="B11" s="46" t="s">
        <v>411</v>
      </c>
      <c r="C11" s="46">
        <v>5</v>
      </c>
      <c r="D11" s="47" t="s">
        <v>417</v>
      </c>
      <c r="E11" s="48">
        <v>38910</v>
      </c>
      <c r="F11" s="47" t="s">
        <v>122</v>
      </c>
      <c r="G11" s="49">
        <v>9</v>
      </c>
      <c r="H11" s="49">
        <v>3</v>
      </c>
      <c r="I11" s="50" t="s">
        <v>194</v>
      </c>
      <c r="J11" s="51">
        <v>2</v>
      </c>
      <c r="K11" s="51">
        <v>7</v>
      </c>
      <c r="L11" s="51">
        <v>6</v>
      </c>
      <c r="M11" s="51">
        <v>7</v>
      </c>
      <c r="N11" s="51">
        <v>0</v>
      </c>
      <c r="O11" s="52">
        <f t="shared" si="0"/>
        <v>22</v>
      </c>
      <c r="P11" s="46">
        <v>2</v>
      </c>
    </row>
    <row r="12" spans="1:16" s="53" customFormat="1" ht="13">
      <c r="A12" s="46">
        <v>6</v>
      </c>
      <c r="B12" s="46" t="s">
        <v>411</v>
      </c>
      <c r="C12" s="46">
        <v>6</v>
      </c>
      <c r="D12" s="47" t="s">
        <v>418</v>
      </c>
      <c r="E12" s="48">
        <v>39048</v>
      </c>
      <c r="F12" s="47" t="s">
        <v>122</v>
      </c>
      <c r="G12" s="49">
        <v>9</v>
      </c>
      <c r="H12" s="49"/>
      <c r="I12" s="50" t="s">
        <v>194</v>
      </c>
      <c r="J12" s="51">
        <v>4</v>
      </c>
      <c r="K12" s="51">
        <v>5</v>
      </c>
      <c r="L12" s="51">
        <v>4</v>
      </c>
      <c r="M12" s="51">
        <v>7</v>
      </c>
      <c r="N12" s="51">
        <v>1</v>
      </c>
      <c r="O12" s="52">
        <f t="shared" si="0"/>
        <v>21</v>
      </c>
      <c r="P12" s="46">
        <v>2</v>
      </c>
    </row>
    <row r="13" spans="1:16" s="53" customFormat="1" ht="26">
      <c r="A13" s="46">
        <v>7</v>
      </c>
      <c r="B13" s="46" t="s">
        <v>411</v>
      </c>
      <c r="C13" s="46">
        <v>7</v>
      </c>
      <c r="D13" s="47" t="s">
        <v>419</v>
      </c>
      <c r="E13" s="48">
        <v>39016</v>
      </c>
      <c r="F13" s="47" t="s">
        <v>317</v>
      </c>
      <c r="G13" s="49">
        <v>9</v>
      </c>
      <c r="H13" s="49">
        <v>1</v>
      </c>
      <c r="I13" s="50" t="s">
        <v>420</v>
      </c>
      <c r="J13" s="54">
        <v>0</v>
      </c>
      <c r="K13" s="54">
        <v>7</v>
      </c>
      <c r="L13" s="54">
        <v>7</v>
      </c>
      <c r="M13" s="54">
        <v>7</v>
      </c>
      <c r="N13" s="54">
        <v>0</v>
      </c>
      <c r="O13" s="52">
        <f t="shared" si="0"/>
        <v>21</v>
      </c>
      <c r="P13" s="54">
        <v>2</v>
      </c>
    </row>
    <row r="14" spans="1:16" s="53" customFormat="1" ht="10.5" customHeight="1">
      <c r="A14" s="46">
        <v>8</v>
      </c>
      <c r="B14" s="46" t="s">
        <v>411</v>
      </c>
      <c r="C14" s="46">
        <v>8</v>
      </c>
      <c r="D14" s="47" t="s">
        <v>421</v>
      </c>
      <c r="E14" s="48">
        <v>38179</v>
      </c>
      <c r="F14" s="47" t="s">
        <v>325</v>
      </c>
      <c r="G14" s="49">
        <v>9</v>
      </c>
      <c r="H14" s="49">
        <v>2</v>
      </c>
      <c r="I14" s="50" t="s">
        <v>331</v>
      </c>
      <c r="J14" s="51">
        <v>2</v>
      </c>
      <c r="K14" s="51">
        <v>7</v>
      </c>
      <c r="L14" s="51">
        <v>4</v>
      </c>
      <c r="M14" s="51">
        <v>7</v>
      </c>
      <c r="N14" s="51">
        <v>0</v>
      </c>
      <c r="O14" s="52">
        <f t="shared" si="0"/>
        <v>20</v>
      </c>
      <c r="P14" s="46">
        <v>2</v>
      </c>
    </row>
    <row r="15" spans="1:16" s="53" customFormat="1" ht="26">
      <c r="A15" s="46">
        <v>9</v>
      </c>
      <c r="B15" s="46" t="s">
        <v>411</v>
      </c>
      <c r="C15" s="46">
        <v>9</v>
      </c>
      <c r="D15" s="47" t="s">
        <v>422</v>
      </c>
      <c r="E15" s="48">
        <v>38883</v>
      </c>
      <c r="F15" s="47" t="s">
        <v>317</v>
      </c>
      <c r="G15" s="49">
        <v>9</v>
      </c>
      <c r="H15" s="49">
        <v>1</v>
      </c>
      <c r="I15" s="50" t="s">
        <v>420</v>
      </c>
      <c r="J15" s="54">
        <v>0</v>
      </c>
      <c r="K15" s="54">
        <v>6</v>
      </c>
      <c r="L15" s="54">
        <v>7</v>
      </c>
      <c r="M15" s="54">
        <v>7</v>
      </c>
      <c r="N15" s="54">
        <v>0</v>
      </c>
      <c r="O15" s="52">
        <f t="shared" si="0"/>
        <v>20</v>
      </c>
      <c r="P15" s="54">
        <v>2</v>
      </c>
    </row>
    <row r="16" spans="1:16" s="53" customFormat="1" ht="26">
      <c r="A16" s="46">
        <v>10</v>
      </c>
      <c r="B16" s="46" t="s">
        <v>411</v>
      </c>
      <c r="C16" s="46">
        <v>10</v>
      </c>
      <c r="D16" s="47" t="s">
        <v>423</v>
      </c>
      <c r="E16" s="48">
        <v>39131</v>
      </c>
      <c r="F16" s="47" t="s">
        <v>14</v>
      </c>
      <c r="G16" s="49">
        <v>9</v>
      </c>
      <c r="H16" s="49">
        <v>1</v>
      </c>
      <c r="I16" s="50" t="s">
        <v>424</v>
      </c>
      <c r="J16" s="51">
        <v>1</v>
      </c>
      <c r="K16" s="51">
        <v>3</v>
      </c>
      <c r="L16" s="51">
        <v>7</v>
      </c>
      <c r="M16" s="51">
        <v>7</v>
      </c>
      <c r="N16" s="51">
        <v>1</v>
      </c>
      <c r="O16" s="52">
        <f t="shared" si="0"/>
        <v>19</v>
      </c>
      <c r="P16" s="46">
        <v>3</v>
      </c>
    </row>
    <row r="17" spans="1:16" s="53" customFormat="1" ht="26">
      <c r="A17" s="46">
        <v>11</v>
      </c>
      <c r="B17" s="46" t="s">
        <v>411</v>
      </c>
      <c r="C17" s="46">
        <v>11</v>
      </c>
      <c r="D17" s="47" t="s">
        <v>425</v>
      </c>
      <c r="E17" s="48">
        <v>39043</v>
      </c>
      <c r="F17" s="47" t="s">
        <v>18</v>
      </c>
      <c r="G17" s="49">
        <v>9</v>
      </c>
      <c r="H17" s="49">
        <v>1</v>
      </c>
      <c r="I17" s="50" t="s">
        <v>171</v>
      </c>
      <c r="J17" s="51">
        <v>0</v>
      </c>
      <c r="K17" s="51">
        <v>6</v>
      </c>
      <c r="L17" s="51">
        <v>6</v>
      </c>
      <c r="M17" s="51">
        <v>7</v>
      </c>
      <c r="N17" s="51">
        <v>0</v>
      </c>
      <c r="O17" s="52">
        <f t="shared" si="0"/>
        <v>19</v>
      </c>
      <c r="P17" s="46">
        <v>3</v>
      </c>
    </row>
    <row r="18" spans="1:16" s="53" customFormat="1" ht="13">
      <c r="A18" s="46">
        <v>12</v>
      </c>
      <c r="B18" s="46" t="s">
        <v>411</v>
      </c>
      <c r="C18" s="46">
        <v>12</v>
      </c>
      <c r="D18" s="47" t="s">
        <v>426</v>
      </c>
      <c r="E18" s="48">
        <v>39231</v>
      </c>
      <c r="F18" s="47" t="s">
        <v>122</v>
      </c>
      <c r="G18" s="49">
        <v>9</v>
      </c>
      <c r="H18" s="49"/>
      <c r="I18" s="50" t="s">
        <v>194</v>
      </c>
      <c r="J18" s="51">
        <v>1</v>
      </c>
      <c r="K18" s="51">
        <v>6</v>
      </c>
      <c r="L18" s="51">
        <v>4</v>
      </c>
      <c r="M18" s="51">
        <v>7</v>
      </c>
      <c r="N18" s="51">
        <v>0</v>
      </c>
      <c r="O18" s="52">
        <f t="shared" si="0"/>
        <v>18</v>
      </c>
      <c r="P18" s="46">
        <v>3</v>
      </c>
    </row>
    <row r="19" spans="1:16" s="53" customFormat="1" ht="26">
      <c r="A19" s="46">
        <v>13</v>
      </c>
      <c r="B19" s="46" t="s">
        <v>411</v>
      </c>
      <c r="C19" s="46">
        <v>13</v>
      </c>
      <c r="D19" s="47" t="s">
        <v>427</v>
      </c>
      <c r="E19" s="48">
        <v>39106</v>
      </c>
      <c r="F19" s="47" t="s">
        <v>317</v>
      </c>
      <c r="G19" s="49">
        <v>9</v>
      </c>
      <c r="H19" s="49">
        <v>1</v>
      </c>
      <c r="I19" s="50" t="s">
        <v>428</v>
      </c>
      <c r="J19" s="54">
        <v>0</v>
      </c>
      <c r="K19" s="54">
        <v>7</v>
      </c>
      <c r="L19" s="54">
        <v>3</v>
      </c>
      <c r="M19" s="54">
        <v>7</v>
      </c>
      <c r="N19" s="54">
        <v>0</v>
      </c>
      <c r="O19" s="52">
        <f t="shared" si="0"/>
        <v>17</v>
      </c>
      <c r="P19" s="54">
        <v>3</v>
      </c>
    </row>
    <row r="20" spans="1:16" s="53" customFormat="1" ht="13">
      <c r="A20" s="46">
        <v>14</v>
      </c>
      <c r="B20" s="46" t="s">
        <v>411</v>
      </c>
      <c r="C20" s="46">
        <v>14</v>
      </c>
      <c r="D20" s="47" t="s">
        <v>429</v>
      </c>
      <c r="E20" s="48">
        <v>39207</v>
      </c>
      <c r="F20" s="47" t="s">
        <v>325</v>
      </c>
      <c r="G20" s="49">
        <v>9</v>
      </c>
      <c r="H20" s="49">
        <v>3</v>
      </c>
      <c r="I20" s="50" t="s">
        <v>331</v>
      </c>
      <c r="J20" s="51">
        <v>0</v>
      </c>
      <c r="K20" s="51">
        <v>7</v>
      </c>
      <c r="L20" s="51">
        <v>1</v>
      </c>
      <c r="M20" s="51">
        <v>7</v>
      </c>
      <c r="N20" s="51">
        <v>1</v>
      </c>
      <c r="O20" s="52">
        <f t="shared" si="0"/>
        <v>16</v>
      </c>
      <c r="P20" s="46">
        <v>3</v>
      </c>
    </row>
    <row r="21" spans="1:16" s="53" customFormat="1" ht="26">
      <c r="A21" s="46">
        <v>15</v>
      </c>
      <c r="B21" s="46" t="s">
        <v>411</v>
      </c>
      <c r="C21" s="46">
        <v>15</v>
      </c>
      <c r="D21" s="47" t="s">
        <v>430</v>
      </c>
      <c r="E21" s="48">
        <v>39001</v>
      </c>
      <c r="F21" s="47" t="s">
        <v>317</v>
      </c>
      <c r="G21" s="49">
        <v>9</v>
      </c>
      <c r="H21" s="49">
        <v>1</v>
      </c>
      <c r="I21" s="50" t="s">
        <v>338</v>
      </c>
      <c r="J21" s="54">
        <v>0</v>
      </c>
      <c r="K21" s="54">
        <v>5</v>
      </c>
      <c r="L21" s="54">
        <v>4</v>
      </c>
      <c r="M21" s="54">
        <v>7</v>
      </c>
      <c r="N21" s="54">
        <v>0</v>
      </c>
      <c r="O21" s="52">
        <f t="shared" si="0"/>
        <v>16</v>
      </c>
      <c r="P21" s="54">
        <v>3</v>
      </c>
    </row>
    <row r="22" spans="1:16" s="53" customFormat="1" ht="26">
      <c r="A22" s="46">
        <v>16</v>
      </c>
      <c r="B22" s="46" t="s">
        <v>411</v>
      </c>
      <c r="C22" s="46">
        <v>16</v>
      </c>
      <c r="D22" s="47" t="s">
        <v>431</v>
      </c>
      <c r="E22" s="48">
        <v>39087</v>
      </c>
      <c r="F22" s="47" t="s">
        <v>317</v>
      </c>
      <c r="G22" s="49">
        <v>9</v>
      </c>
      <c r="H22" s="49">
        <v>1</v>
      </c>
      <c r="I22" s="50" t="s">
        <v>338</v>
      </c>
      <c r="J22" s="54">
        <v>0</v>
      </c>
      <c r="K22" s="54">
        <v>5</v>
      </c>
      <c r="L22" s="54">
        <v>4</v>
      </c>
      <c r="M22" s="54">
        <v>7</v>
      </c>
      <c r="N22" s="54">
        <v>0</v>
      </c>
      <c r="O22" s="52">
        <f t="shared" si="0"/>
        <v>16</v>
      </c>
      <c r="P22" s="54">
        <v>3</v>
      </c>
    </row>
    <row r="23" spans="1:16" s="53" customFormat="1" ht="26">
      <c r="A23" s="46">
        <v>17</v>
      </c>
      <c r="B23" s="46" t="s">
        <v>411</v>
      </c>
      <c r="C23" s="46">
        <v>17</v>
      </c>
      <c r="D23" s="47" t="s">
        <v>432</v>
      </c>
      <c r="E23" s="48">
        <v>39206</v>
      </c>
      <c r="F23" s="47" t="s">
        <v>317</v>
      </c>
      <c r="G23" s="49">
        <v>9</v>
      </c>
      <c r="H23" s="49">
        <v>1</v>
      </c>
      <c r="I23" s="50" t="s">
        <v>338</v>
      </c>
      <c r="J23" s="54">
        <v>1</v>
      </c>
      <c r="K23" s="54">
        <v>2</v>
      </c>
      <c r="L23" s="54">
        <v>4</v>
      </c>
      <c r="M23" s="54">
        <v>7</v>
      </c>
      <c r="N23" s="54">
        <v>1</v>
      </c>
      <c r="O23" s="52">
        <f t="shared" si="0"/>
        <v>15</v>
      </c>
      <c r="P23" s="54">
        <v>3</v>
      </c>
    </row>
    <row r="24" spans="1:16" s="53" customFormat="1" ht="26">
      <c r="A24" s="46">
        <v>18</v>
      </c>
      <c r="B24" s="46" t="s">
        <v>411</v>
      </c>
      <c r="C24" s="46">
        <v>18</v>
      </c>
      <c r="D24" s="47" t="s">
        <v>433</v>
      </c>
      <c r="E24" s="48">
        <v>39230</v>
      </c>
      <c r="F24" s="47" t="s">
        <v>115</v>
      </c>
      <c r="G24" s="49">
        <v>9</v>
      </c>
      <c r="H24" s="49">
        <v>1</v>
      </c>
      <c r="I24" s="50" t="s">
        <v>142</v>
      </c>
      <c r="J24" s="51">
        <v>0</v>
      </c>
      <c r="K24" s="51">
        <v>7</v>
      </c>
      <c r="L24" s="51">
        <v>5</v>
      </c>
      <c r="M24" s="51">
        <v>2</v>
      </c>
      <c r="N24" s="51">
        <v>0</v>
      </c>
      <c r="O24" s="52">
        <f t="shared" si="0"/>
        <v>14</v>
      </c>
      <c r="P24" s="46"/>
    </row>
    <row r="25" spans="1:16" s="53" customFormat="1" ht="26">
      <c r="A25" s="46">
        <v>19</v>
      </c>
      <c r="B25" s="46" t="s">
        <v>411</v>
      </c>
      <c r="C25" s="46">
        <v>19</v>
      </c>
      <c r="D25" s="47" t="s">
        <v>434</v>
      </c>
      <c r="E25" s="48">
        <v>39193</v>
      </c>
      <c r="F25" s="47" t="s">
        <v>125</v>
      </c>
      <c r="G25" s="49">
        <v>9</v>
      </c>
      <c r="H25" s="49">
        <v>1</v>
      </c>
      <c r="I25" s="50" t="s">
        <v>210</v>
      </c>
      <c r="J25" s="51">
        <v>0</v>
      </c>
      <c r="K25" s="51">
        <v>3</v>
      </c>
      <c r="L25" s="51">
        <v>4</v>
      </c>
      <c r="M25" s="51">
        <v>7</v>
      </c>
      <c r="N25" s="51">
        <v>0</v>
      </c>
      <c r="O25" s="52">
        <f t="shared" si="0"/>
        <v>14</v>
      </c>
      <c r="P25" s="46"/>
    </row>
    <row r="26" spans="1:16" s="53" customFormat="1" ht="26">
      <c r="A26" s="46">
        <v>20</v>
      </c>
      <c r="B26" s="46" t="s">
        <v>411</v>
      </c>
      <c r="C26" s="46">
        <v>20</v>
      </c>
      <c r="D26" s="47" t="s">
        <v>435</v>
      </c>
      <c r="E26" s="48">
        <v>39074</v>
      </c>
      <c r="F26" s="47" t="s">
        <v>117</v>
      </c>
      <c r="G26" s="49">
        <v>9</v>
      </c>
      <c r="H26" s="49">
        <v>1</v>
      </c>
      <c r="I26" s="50" t="s">
        <v>436</v>
      </c>
      <c r="J26" s="51">
        <v>0</v>
      </c>
      <c r="K26" s="51">
        <v>2</v>
      </c>
      <c r="L26" s="51">
        <v>4</v>
      </c>
      <c r="M26" s="51">
        <v>7</v>
      </c>
      <c r="N26" s="51">
        <v>0</v>
      </c>
      <c r="O26" s="52">
        <f t="shared" si="0"/>
        <v>13</v>
      </c>
      <c r="P26" s="46"/>
    </row>
    <row r="27" spans="1:16" s="53" customFormat="1" ht="26">
      <c r="A27" s="46">
        <v>21</v>
      </c>
      <c r="B27" s="46" t="s">
        <v>411</v>
      </c>
      <c r="C27" s="46">
        <v>21</v>
      </c>
      <c r="D27" s="47" t="s">
        <v>437</v>
      </c>
      <c r="E27" s="48">
        <v>39215</v>
      </c>
      <c r="F27" s="47" t="s">
        <v>18</v>
      </c>
      <c r="G27" s="49">
        <v>9</v>
      </c>
      <c r="H27" s="49">
        <v>3</v>
      </c>
      <c r="I27" s="50" t="s">
        <v>171</v>
      </c>
      <c r="J27" s="51">
        <v>2</v>
      </c>
      <c r="K27" s="51">
        <v>0</v>
      </c>
      <c r="L27" s="51">
        <v>4</v>
      </c>
      <c r="M27" s="51">
        <v>7</v>
      </c>
      <c r="N27" s="51">
        <v>0</v>
      </c>
      <c r="O27" s="52">
        <f t="shared" si="0"/>
        <v>13</v>
      </c>
      <c r="P27" s="46"/>
    </row>
    <row r="28" spans="1:16" s="53" customFormat="1" ht="13">
      <c r="A28" s="46">
        <v>22</v>
      </c>
      <c r="B28" s="46" t="s">
        <v>411</v>
      </c>
      <c r="C28" s="46">
        <v>22</v>
      </c>
      <c r="D28" s="47" t="s">
        <v>438</v>
      </c>
      <c r="E28" s="48">
        <v>38849</v>
      </c>
      <c r="F28" s="47" t="s">
        <v>133</v>
      </c>
      <c r="G28" s="49">
        <v>9</v>
      </c>
      <c r="H28" s="49">
        <v>1</v>
      </c>
      <c r="I28" s="50" t="s">
        <v>244</v>
      </c>
      <c r="J28" s="51">
        <v>0</v>
      </c>
      <c r="K28" s="51">
        <v>2</v>
      </c>
      <c r="L28" s="51">
        <v>4</v>
      </c>
      <c r="M28" s="51">
        <v>7</v>
      </c>
      <c r="N28" s="51">
        <v>0</v>
      </c>
      <c r="O28" s="52">
        <f t="shared" si="0"/>
        <v>13</v>
      </c>
      <c r="P28" s="46"/>
    </row>
    <row r="29" spans="1:16" s="53" customFormat="1" ht="13">
      <c r="A29" s="46">
        <v>23</v>
      </c>
      <c r="B29" s="46" t="s">
        <v>411</v>
      </c>
      <c r="C29" s="46">
        <v>23</v>
      </c>
      <c r="D29" s="47" t="s">
        <v>439</v>
      </c>
      <c r="E29" s="48">
        <v>39298</v>
      </c>
      <c r="F29" s="47" t="s">
        <v>325</v>
      </c>
      <c r="G29" s="49">
        <v>9</v>
      </c>
      <c r="H29" s="49">
        <v>3</v>
      </c>
      <c r="I29" s="50" t="s">
        <v>331</v>
      </c>
      <c r="J29" s="51">
        <v>0</v>
      </c>
      <c r="K29" s="51">
        <v>0</v>
      </c>
      <c r="L29" s="51">
        <v>6</v>
      </c>
      <c r="M29" s="51">
        <v>7</v>
      </c>
      <c r="N29" s="51">
        <v>0</v>
      </c>
      <c r="O29" s="52">
        <f t="shared" si="0"/>
        <v>13</v>
      </c>
      <c r="P29" s="46"/>
    </row>
    <row r="30" spans="1:16" s="53" customFormat="1" ht="13">
      <c r="A30" s="46">
        <v>24</v>
      </c>
      <c r="B30" s="46" t="s">
        <v>411</v>
      </c>
      <c r="C30" s="46">
        <v>24</v>
      </c>
      <c r="D30" s="47" t="s">
        <v>440</v>
      </c>
      <c r="E30" s="48">
        <v>38995</v>
      </c>
      <c r="F30" s="47" t="s">
        <v>325</v>
      </c>
      <c r="G30" s="49">
        <v>9</v>
      </c>
      <c r="H30" s="49">
        <v>3</v>
      </c>
      <c r="I30" s="50" t="s">
        <v>331</v>
      </c>
      <c r="J30" s="51">
        <v>4</v>
      </c>
      <c r="K30" s="51">
        <v>2</v>
      </c>
      <c r="L30" s="51">
        <v>2</v>
      </c>
      <c r="M30" s="51">
        <v>4</v>
      </c>
      <c r="N30" s="51">
        <v>0</v>
      </c>
      <c r="O30" s="52">
        <f t="shared" si="0"/>
        <v>12</v>
      </c>
      <c r="P30" s="46"/>
    </row>
    <row r="31" spans="1:16" s="53" customFormat="1" ht="13">
      <c r="A31" s="46">
        <v>25</v>
      </c>
      <c r="B31" s="46" t="s">
        <v>411</v>
      </c>
      <c r="C31" s="46">
        <v>25</v>
      </c>
      <c r="D31" s="47" t="s">
        <v>441</v>
      </c>
      <c r="E31" s="55">
        <v>38904</v>
      </c>
      <c r="F31" s="47" t="s">
        <v>325</v>
      </c>
      <c r="G31" s="49">
        <v>9</v>
      </c>
      <c r="H31" s="49">
        <v>3</v>
      </c>
      <c r="I31" s="50" t="s">
        <v>331</v>
      </c>
      <c r="J31" s="51">
        <v>0</v>
      </c>
      <c r="K31" s="51">
        <v>7</v>
      </c>
      <c r="L31" s="51">
        <v>4</v>
      </c>
      <c r="M31" s="51">
        <v>0</v>
      </c>
      <c r="N31" s="51">
        <v>0</v>
      </c>
      <c r="O31" s="52">
        <f t="shared" si="0"/>
        <v>11</v>
      </c>
      <c r="P31" s="46"/>
    </row>
    <row r="32" spans="1:16" s="53" customFormat="1" ht="26">
      <c r="A32" s="46">
        <v>26</v>
      </c>
      <c r="B32" s="46" t="s">
        <v>411</v>
      </c>
      <c r="C32" s="46">
        <v>26</v>
      </c>
      <c r="D32" s="47" t="s">
        <v>442</v>
      </c>
      <c r="E32" s="48">
        <v>38901</v>
      </c>
      <c r="F32" s="47" t="s">
        <v>317</v>
      </c>
      <c r="G32" s="49">
        <v>9</v>
      </c>
      <c r="H32" s="49">
        <v>1</v>
      </c>
      <c r="I32" s="50" t="s">
        <v>338</v>
      </c>
      <c r="J32" s="54">
        <v>0</v>
      </c>
      <c r="K32" s="54">
        <v>6</v>
      </c>
      <c r="L32" s="54">
        <v>3</v>
      </c>
      <c r="M32" s="54">
        <v>2</v>
      </c>
      <c r="N32" s="54">
        <v>0</v>
      </c>
      <c r="O32" s="52">
        <f t="shared" si="0"/>
        <v>11</v>
      </c>
      <c r="P32" s="54"/>
    </row>
    <row r="33" spans="1:16" s="53" customFormat="1" ht="26">
      <c r="A33" s="46">
        <v>27</v>
      </c>
      <c r="B33" s="46" t="s">
        <v>411</v>
      </c>
      <c r="C33" s="46">
        <v>27</v>
      </c>
      <c r="D33" s="47" t="s">
        <v>443</v>
      </c>
      <c r="E33" s="48">
        <v>39123</v>
      </c>
      <c r="F33" s="47" t="s">
        <v>116</v>
      </c>
      <c r="G33" s="49">
        <v>9</v>
      </c>
      <c r="H33" s="49">
        <v>1</v>
      </c>
      <c r="I33" s="50" t="s">
        <v>144</v>
      </c>
      <c r="J33" s="51">
        <v>0</v>
      </c>
      <c r="K33" s="51">
        <v>0</v>
      </c>
      <c r="L33" s="51">
        <v>3</v>
      </c>
      <c r="M33" s="51">
        <v>7</v>
      </c>
      <c r="N33" s="51">
        <v>0</v>
      </c>
      <c r="O33" s="52">
        <f t="shared" si="0"/>
        <v>10</v>
      </c>
      <c r="P33" s="46"/>
    </row>
    <row r="34" spans="1:16" s="53" customFormat="1" ht="26">
      <c r="A34" s="46">
        <v>28</v>
      </c>
      <c r="B34" s="46" t="s">
        <v>411</v>
      </c>
      <c r="C34" s="46">
        <v>28</v>
      </c>
      <c r="D34" s="47" t="s">
        <v>444</v>
      </c>
      <c r="E34" s="48">
        <v>404104</v>
      </c>
      <c r="F34" s="47" t="s">
        <v>317</v>
      </c>
      <c r="G34" s="49">
        <v>9</v>
      </c>
      <c r="H34" s="49">
        <v>1</v>
      </c>
      <c r="I34" s="50" t="s">
        <v>338</v>
      </c>
      <c r="J34" s="54">
        <v>0</v>
      </c>
      <c r="K34" s="54">
        <v>1</v>
      </c>
      <c r="L34" s="54">
        <v>2</v>
      </c>
      <c r="M34" s="54">
        <v>7</v>
      </c>
      <c r="N34" s="54">
        <v>0</v>
      </c>
      <c r="O34" s="52">
        <f t="shared" si="0"/>
        <v>10</v>
      </c>
      <c r="P34" s="54"/>
    </row>
    <row r="35" spans="1:16" s="53" customFormat="1" ht="13">
      <c r="A35" s="46">
        <v>29</v>
      </c>
      <c r="B35" s="46" t="s">
        <v>411</v>
      </c>
      <c r="C35" s="46">
        <v>29</v>
      </c>
      <c r="D35" s="47" t="s">
        <v>445</v>
      </c>
      <c r="E35" s="48">
        <v>39077</v>
      </c>
      <c r="F35" s="47" t="s">
        <v>126</v>
      </c>
      <c r="G35" s="49">
        <v>9</v>
      </c>
      <c r="H35" s="49">
        <v>3</v>
      </c>
      <c r="I35" s="50" t="s">
        <v>446</v>
      </c>
      <c r="J35" s="51">
        <v>0</v>
      </c>
      <c r="K35" s="51">
        <v>0</v>
      </c>
      <c r="L35" s="51">
        <v>1</v>
      </c>
      <c r="M35" s="51">
        <v>7</v>
      </c>
      <c r="N35" s="51">
        <v>0</v>
      </c>
      <c r="O35" s="52">
        <f t="shared" si="0"/>
        <v>8</v>
      </c>
      <c r="P35" s="46"/>
    </row>
    <row r="36" spans="1:16" s="53" customFormat="1" ht="13">
      <c r="A36" s="46">
        <v>30</v>
      </c>
      <c r="B36" s="46" t="s">
        <v>411</v>
      </c>
      <c r="C36" s="46">
        <v>30</v>
      </c>
      <c r="D36" s="47" t="s">
        <v>447</v>
      </c>
      <c r="E36" s="48">
        <v>39339</v>
      </c>
      <c r="F36" s="47" t="s">
        <v>133</v>
      </c>
      <c r="G36" s="49">
        <v>9</v>
      </c>
      <c r="H36" s="49">
        <v>3</v>
      </c>
      <c r="I36" s="50" t="s">
        <v>244</v>
      </c>
      <c r="J36" s="51">
        <v>0</v>
      </c>
      <c r="K36" s="51">
        <v>0</v>
      </c>
      <c r="L36" s="51">
        <v>1</v>
      </c>
      <c r="M36" s="51">
        <v>7</v>
      </c>
      <c r="N36" s="51">
        <v>0</v>
      </c>
      <c r="O36" s="52">
        <f t="shared" si="0"/>
        <v>8</v>
      </c>
      <c r="P36" s="46"/>
    </row>
    <row r="37" spans="1:16" s="53" customFormat="1" ht="26">
      <c r="A37" s="46">
        <v>31</v>
      </c>
      <c r="B37" s="46" t="s">
        <v>411</v>
      </c>
      <c r="C37" s="46">
        <v>31</v>
      </c>
      <c r="D37" s="47" t="s">
        <v>448</v>
      </c>
      <c r="E37" s="48">
        <v>38727</v>
      </c>
      <c r="F37" s="47" t="s">
        <v>317</v>
      </c>
      <c r="G37" s="49">
        <v>9</v>
      </c>
      <c r="H37" s="49">
        <v>1</v>
      </c>
      <c r="I37" s="50" t="s">
        <v>428</v>
      </c>
      <c r="J37" s="54">
        <v>0</v>
      </c>
      <c r="K37" s="54">
        <v>3</v>
      </c>
      <c r="L37" s="54">
        <v>1</v>
      </c>
      <c r="M37" s="54">
        <v>4</v>
      </c>
      <c r="N37" s="54">
        <v>0</v>
      </c>
      <c r="O37" s="52">
        <f t="shared" si="0"/>
        <v>8</v>
      </c>
      <c r="P37" s="54"/>
    </row>
    <row r="38" spans="1:16" s="53" customFormat="1" ht="26">
      <c r="A38" s="46">
        <v>32</v>
      </c>
      <c r="B38" s="46" t="s">
        <v>411</v>
      </c>
      <c r="C38" s="46">
        <v>32</v>
      </c>
      <c r="D38" s="47" t="s">
        <v>449</v>
      </c>
      <c r="E38" s="48">
        <v>38359</v>
      </c>
      <c r="F38" s="47" t="s">
        <v>130</v>
      </c>
      <c r="G38" s="49">
        <v>9</v>
      </c>
      <c r="H38" s="49">
        <v>3</v>
      </c>
      <c r="I38" s="50" t="s">
        <v>180</v>
      </c>
      <c r="J38" s="51">
        <v>0</v>
      </c>
      <c r="K38" s="51">
        <v>3</v>
      </c>
      <c r="L38" s="51">
        <v>2</v>
      </c>
      <c r="M38" s="51">
        <v>1</v>
      </c>
      <c r="N38" s="51">
        <v>0</v>
      </c>
      <c r="O38" s="52">
        <f t="shared" si="0"/>
        <v>6</v>
      </c>
      <c r="P38" s="46"/>
    </row>
    <row r="39" spans="1:16" s="53" customFormat="1" ht="13">
      <c r="A39" s="46">
        <v>33</v>
      </c>
      <c r="B39" s="46" t="s">
        <v>411</v>
      </c>
      <c r="C39" s="46">
        <v>33</v>
      </c>
      <c r="D39" s="47" t="s">
        <v>450</v>
      </c>
      <c r="E39" s="48">
        <v>39233</v>
      </c>
      <c r="F39" s="47" t="s">
        <v>262</v>
      </c>
      <c r="G39" s="49">
        <v>9</v>
      </c>
      <c r="H39" s="49">
        <v>1</v>
      </c>
      <c r="I39" s="50" t="s">
        <v>451</v>
      </c>
      <c r="J39" s="51">
        <v>0</v>
      </c>
      <c r="K39" s="51">
        <v>4</v>
      </c>
      <c r="L39" s="51">
        <v>1</v>
      </c>
      <c r="M39" s="51">
        <v>0</v>
      </c>
      <c r="N39" s="51">
        <v>0</v>
      </c>
      <c r="O39" s="52">
        <f t="shared" si="0"/>
        <v>5</v>
      </c>
      <c r="P39" s="46"/>
    </row>
    <row r="40" spans="1:16" s="53" customFormat="1" ht="13">
      <c r="A40" s="46">
        <v>34</v>
      </c>
      <c r="B40" s="46" t="s">
        <v>411</v>
      </c>
      <c r="C40" s="46">
        <v>34</v>
      </c>
      <c r="D40" s="47" t="s">
        <v>452</v>
      </c>
      <c r="E40" s="48">
        <v>38989</v>
      </c>
      <c r="F40" s="47" t="s">
        <v>121</v>
      </c>
      <c r="G40" s="49">
        <v>9</v>
      </c>
      <c r="H40" s="49">
        <v>1</v>
      </c>
      <c r="I40" s="50" t="s">
        <v>453</v>
      </c>
      <c r="J40" s="51">
        <v>1</v>
      </c>
      <c r="K40" s="51">
        <v>1</v>
      </c>
      <c r="L40" s="51">
        <v>2</v>
      </c>
      <c r="M40" s="51">
        <v>0</v>
      </c>
      <c r="N40" s="51">
        <v>0</v>
      </c>
      <c r="O40" s="52">
        <f t="shared" si="0"/>
        <v>4</v>
      </c>
      <c r="P40" s="46"/>
    </row>
    <row r="41" spans="1:16" s="53" customFormat="1" ht="13">
      <c r="A41" s="46">
        <v>35</v>
      </c>
      <c r="B41" s="46" t="s">
        <v>411</v>
      </c>
      <c r="C41" s="46">
        <v>35</v>
      </c>
      <c r="D41" s="47" t="s">
        <v>454</v>
      </c>
      <c r="E41" s="48">
        <v>39094</v>
      </c>
      <c r="F41" s="47" t="s">
        <v>131</v>
      </c>
      <c r="G41" s="49">
        <v>9</v>
      </c>
      <c r="H41" s="49">
        <v>1</v>
      </c>
      <c r="I41" s="50" t="s">
        <v>455</v>
      </c>
      <c r="J41" s="51">
        <v>0</v>
      </c>
      <c r="K41" s="51">
        <v>2</v>
      </c>
      <c r="L41" s="51">
        <v>1</v>
      </c>
      <c r="M41" s="51">
        <v>0</v>
      </c>
      <c r="N41" s="51">
        <v>1</v>
      </c>
      <c r="O41" s="52">
        <f t="shared" si="0"/>
        <v>4</v>
      </c>
      <c r="P41" s="46"/>
    </row>
    <row r="42" spans="1:16" s="53" customFormat="1" ht="13">
      <c r="A42" s="46">
        <v>36</v>
      </c>
      <c r="B42" s="46" t="s">
        <v>411</v>
      </c>
      <c r="C42" s="46">
        <v>36</v>
      </c>
      <c r="D42" s="47" t="s">
        <v>456</v>
      </c>
      <c r="E42" s="48">
        <v>39255</v>
      </c>
      <c r="F42" s="47" t="s">
        <v>135</v>
      </c>
      <c r="G42" s="49">
        <v>9</v>
      </c>
      <c r="H42" s="49">
        <v>2</v>
      </c>
      <c r="I42" s="50" t="s">
        <v>457</v>
      </c>
      <c r="J42" s="51">
        <v>0</v>
      </c>
      <c r="K42" s="51">
        <v>2</v>
      </c>
      <c r="L42" s="51">
        <v>1</v>
      </c>
      <c r="M42" s="51">
        <v>1</v>
      </c>
      <c r="N42" s="51">
        <v>0</v>
      </c>
      <c r="O42" s="52">
        <f t="shared" si="0"/>
        <v>4</v>
      </c>
      <c r="P42" s="46"/>
    </row>
    <row r="43" spans="1:16" s="53" customFormat="1" ht="13">
      <c r="A43" s="46">
        <v>37</v>
      </c>
      <c r="B43" s="46" t="s">
        <v>411</v>
      </c>
      <c r="C43" s="46">
        <v>37</v>
      </c>
      <c r="D43" s="47" t="s">
        <v>458</v>
      </c>
      <c r="E43" s="48">
        <v>39452</v>
      </c>
      <c r="F43" s="47" t="s">
        <v>325</v>
      </c>
      <c r="G43" s="49">
        <v>9</v>
      </c>
      <c r="H43" s="49">
        <v>2</v>
      </c>
      <c r="I43" s="50" t="s">
        <v>331</v>
      </c>
      <c r="J43" s="51">
        <v>2</v>
      </c>
      <c r="K43" s="51">
        <v>1</v>
      </c>
      <c r="L43" s="51">
        <v>1</v>
      </c>
      <c r="M43" s="51">
        <v>0</v>
      </c>
      <c r="N43" s="51">
        <v>0</v>
      </c>
      <c r="O43" s="52">
        <f t="shared" si="0"/>
        <v>4</v>
      </c>
      <c r="P43" s="46"/>
    </row>
    <row r="44" spans="1:16" s="53" customFormat="1" ht="26">
      <c r="A44" s="46">
        <v>38</v>
      </c>
      <c r="B44" s="46" t="s">
        <v>411</v>
      </c>
      <c r="C44" s="46">
        <v>38</v>
      </c>
      <c r="D44" s="47" t="s">
        <v>459</v>
      </c>
      <c r="E44" s="48">
        <v>38978</v>
      </c>
      <c r="F44" s="47" t="s">
        <v>370</v>
      </c>
      <c r="G44" s="49">
        <v>9</v>
      </c>
      <c r="H44" s="49">
        <v>1</v>
      </c>
      <c r="I44" s="50" t="s">
        <v>460</v>
      </c>
      <c r="J44" s="51">
        <v>0</v>
      </c>
      <c r="K44" s="51">
        <v>1</v>
      </c>
      <c r="L44" s="51">
        <v>1</v>
      </c>
      <c r="M44" s="51">
        <v>1</v>
      </c>
      <c r="N44" s="51">
        <v>0</v>
      </c>
      <c r="O44" s="52">
        <f t="shared" si="0"/>
        <v>3</v>
      </c>
      <c r="P44" s="46"/>
    </row>
    <row r="45" spans="1:16" s="53" customFormat="1" ht="26">
      <c r="A45" s="46">
        <v>39</v>
      </c>
      <c r="B45" s="46" t="s">
        <v>411</v>
      </c>
      <c r="C45" s="46">
        <v>39</v>
      </c>
      <c r="D45" s="47" t="s">
        <v>461</v>
      </c>
      <c r="E45" s="48">
        <v>39115</v>
      </c>
      <c r="F45" s="47" t="s">
        <v>15</v>
      </c>
      <c r="G45" s="49">
        <v>9</v>
      </c>
      <c r="H45" s="49">
        <v>1</v>
      </c>
      <c r="I45" s="50" t="s">
        <v>462</v>
      </c>
      <c r="J45" s="51">
        <v>0</v>
      </c>
      <c r="K45" s="51">
        <v>1</v>
      </c>
      <c r="L45" s="51">
        <v>1</v>
      </c>
      <c r="M45" s="51">
        <v>0</v>
      </c>
      <c r="N45" s="51">
        <v>0</v>
      </c>
      <c r="O45" s="52">
        <f t="shared" si="0"/>
        <v>2</v>
      </c>
      <c r="P45" s="46"/>
    </row>
    <row r="46" spans="1:16" s="53" customFormat="1" ht="13">
      <c r="A46" s="46">
        <v>40</v>
      </c>
      <c r="B46" s="46" t="s">
        <v>411</v>
      </c>
      <c r="C46" s="46">
        <v>40</v>
      </c>
      <c r="D46" s="47" t="s">
        <v>463</v>
      </c>
      <c r="E46" s="48">
        <v>39094</v>
      </c>
      <c r="F46" s="47" t="s">
        <v>120</v>
      </c>
      <c r="G46" s="49">
        <v>9</v>
      </c>
      <c r="H46" s="49">
        <v>1</v>
      </c>
      <c r="I46" s="50" t="s">
        <v>156</v>
      </c>
      <c r="J46" s="51">
        <v>0</v>
      </c>
      <c r="K46" s="51">
        <v>1</v>
      </c>
      <c r="L46" s="51">
        <v>1</v>
      </c>
      <c r="M46" s="51">
        <v>0</v>
      </c>
      <c r="N46" s="51">
        <v>0</v>
      </c>
      <c r="O46" s="52">
        <f t="shared" si="0"/>
        <v>2</v>
      </c>
      <c r="P46" s="46"/>
    </row>
    <row r="47" spans="1:16" s="53" customFormat="1" ht="26">
      <c r="A47" s="46">
        <v>41</v>
      </c>
      <c r="B47" s="46" t="s">
        <v>411</v>
      </c>
      <c r="C47" s="46">
        <v>41</v>
      </c>
      <c r="D47" s="47" t="s">
        <v>464</v>
      </c>
      <c r="E47" s="48">
        <v>39342</v>
      </c>
      <c r="F47" s="47" t="s">
        <v>125</v>
      </c>
      <c r="G47" s="49">
        <v>9</v>
      </c>
      <c r="H47" s="49">
        <v>1</v>
      </c>
      <c r="I47" s="50" t="s">
        <v>210</v>
      </c>
      <c r="J47" s="51">
        <v>0</v>
      </c>
      <c r="K47" s="51">
        <v>0</v>
      </c>
      <c r="L47" s="51">
        <v>0</v>
      </c>
      <c r="M47" s="51">
        <v>2</v>
      </c>
      <c r="N47" s="51">
        <v>0</v>
      </c>
      <c r="O47" s="52">
        <f t="shared" si="0"/>
        <v>2</v>
      </c>
      <c r="P47" s="46"/>
    </row>
    <row r="48" spans="1:16" s="53" customFormat="1" ht="13">
      <c r="A48" s="46">
        <v>42</v>
      </c>
      <c r="B48" s="46" t="s">
        <v>411</v>
      </c>
      <c r="C48" s="46">
        <v>42</v>
      </c>
      <c r="D48" s="47" t="s">
        <v>465</v>
      </c>
      <c r="E48" s="48">
        <v>39095</v>
      </c>
      <c r="F48" s="47" t="s">
        <v>127</v>
      </c>
      <c r="G48" s="49">
        <v>9</v>
      </c>
      <c r="H48" s="49">
        <v>1</v>
      </c>
      <c r="I48" s="50" t="s">
        <v>466</v>
      </c>
      <c r="J48" s="51">
        <v>0</v>
      </c>
      <c r="K48" s="51">
        <v>1</v>
      </c>
      <c r="L48" s="51">
        <v>1</v>
      </c>
      <c r="M48" s="51">
        <v>0</v>
      </c>
      <c r="N48" s="51">
        <v>0</v>
      </c>
      <c r="O48" s="52">
        <f t="shared" si="0"/>
        <v>2</v>
      </c>
      <c r="P48" s="46"/>
    </row>
    <row r="49" spans="1:17" s="53" customFormat="1" ht="26.5" thickBot="1">
      <c r="A49" s="46">
        <v>43</v>
      </c>
      <c r="B49" s="46" t="s">
        <v>411</v>
      </c>
      <c r="C49" s="46">
        <v>43</v>
      </c>
      <c r="D49" s="47" t="s">
        <v>467</v>
      </c>
      <c r="E49" s="48">
        <v>38875</v>
      </c>
      <c r="F49" s="47" t="s">
        <v>130</v>
      </c>
      <c r="G49" s="49">
        <v>9</v>
      </c>
      <c r="H49" s="49">
        <v>1</v>
      </c>
      <c r="I49" s="50" t="s">
        <v>179</v>
      </c>
      <c r="J49" s="51">
        <v>0</v>
      </c>
      <c r="K49" s="51">
        <v>1</v>
      </c>
      <c r="L49" s="51">
        <v>0</v>
      </c>
      <c r="M49" s="51">
        <v>1</v>
      </c>
      <c r="N49" s="51">
        <v>0</v>
      </c>
      <c r="O49" s="52">
        <f t="shared" si="0"/>
        <v>2</v>
      </c>
      <c r="P49" s="46"/>
    </row>
    <row r="50" spans="1:17" s="53" customFormat="1" ht="26.5" thickBot="1">
      <c r="A50" s="46">
        <v>44</v>
      </c>
      <c r="B50" s="46" t="s">
        <v>411</v>
      </c>
      <c r="C50" s="46">
        <v>44</v>
      </c>
      <c r="D50" s="47" t="s">
        <v>468</v>
      </c>
      <c r="E50" s="56">
        <v>39282</v>
      </c>
      <c r="F50" s="47" t="s">
        <v>130</v>
      </c>
      <c r="G50" s="49">
        <v>9</v>
      </c>
      <c r="H50" s="49">
        <v>2</v>
      </c>
      <c r="I50" s="50" t="s">
        <v>469</v>
      </c>
      <c r="J50" s="51">
        <v>0</v>
      </c>
      <c r="K50" s="51">
        <v>1</v>
      </c>
      <c r="L50" s="51">
        <v>1</v>
      </c>
      <c r="M50" s="51">
        <v>0</v>
      </c>
      <c r="N50" s="51">
        <v>0</v>
      </c>
      <c r="O50" s="52">
        <f t="shared" si="0"/>
        <v>2</v>
      </c>
      <c r="P50" s="46"/>
    </row>
    <row r="51" spans="1:17" s="53" customFormat="1" ht="13">
      <c r="A51" s="46">
        <v>45</v>
      </c>
      <c r="B51" s="46" t="s">
        <v>411</v>
      </c>
      <c r="C51" s="46">
        <v>45</v>
      </c>
      <c r="D51" s="47" t="s">
        <v>470</v>
      </c>
      <c r="E51" s="48">
        <v>39233</v>
      </c>
      <c r="F51" s="47" t="s">
        <v>121</v>
      </c>
      <c r="G51" s="49">
        <v>9</v>
      </c>
      <c r="H51" s="49">
        <v>2</v>
      </c>
      <c r="I51" s="50" t="s">
        <v>471</v>
      </c>
      <c r="J51" s="51">
        <v>0</v>
      </c>
      <c r="K51" s="51">
        <v>0</v>
      </c>
      <c r="L51" s="51">
        <v>1</v>
      </c>
      <c r="M51" s="51">
        <v>0</v>
      </c>
      <c r="N51" s="51">
        <v>0</v>
      </c>
      <c r="O51" s="52">
        <f t="shared" si="0"/>
        <v>1</v>
      </c>
      <c r="P51" s="46"/>
    </row>
    <row r="52" spans="1:17" s="53" customFormat="1" ht="13">
      <c r="A52" s="46">
        <v>46</v>
      </c>
      <c r="B52" s="46" t="s">
        <v>411</v>
      </c>
      <c r="C52" s="46">
        <v>46</v>
      </c>
      <c r="D52" s="47" t="s">
        <v>472</v>
      </c>
      <c r="E52" s="48">
        <v>38999</v>
      </c>
      <c r="F52" s="47" t="s">
        <v>121</v>
      </c>
      <c r="G52" s="49">
        <v>9</v>
      </c>
      <c r="H52" s="49">
        <v>2</v>
      </c>
      <c r="I52" s="50" t="s">
        <v>471</v>
      </c>
      <c r="J52" s="51">
        <v>0</v>
      </c>
      <c r="K52" s="51">
        <v>0</v>
      </c>
      <c r="L52" s="51">
        <v>0</v>
      </c>
      <c r="M52" s="51">
        <v>1</v>
      </c>
      <c r="N52" s="51">
        <v>0</v>
      </c>
      <c r="O52" s="52">
        <f t="shared" si="0"/>
        <v>1</v>
      </c>
      <c r="P52" s="46"/>
    </row>
    <row r="53" spans="1:17">
      <c r="A53" s="46">
        <v>47</v>
      </c>
      <c r="B53" s="46" t="s">
        <v>411</v>
      </c>
      <c r="C53" s="46">
        <v>47</v>
      </c>
      <c r="D53" s="47" t="s">
        <v>473</v>
      </c>
      <c r="E53" s="48">
        <v>39094</v>
      </c>
      <c r="F53" s="47" t="s">
        <v>126</v>
      </c>
      <c r="G53" s="49">
        <v>9</v>
      </c>
      <c r="H53" s="49">
        <v>1</v>
      </c>
      <c r="I53" s="50" t="s">
        <v>446</v>
      </c>
      <c r="J53" s="51">
        <v>0</v>
      </c>
      <c r="K53" s="51">
        <v>0</v>
      </c>
      <c r="L53" s="51">
        <v>1</v>
      </c>
      <c r="M53" s="51">
        <v>0</v>
      </c>
      <c r="N53" s="51">
        <v>0</v>
      </c>
      <c r="O53" s="52">
        <f t="shared" si="0"/>
        <v>1</v>
      </c>
      <c r="P53" s="46"/>
    </row>
    <row r="54" spans="1:17">
      <c r="A54" s="46">
        <v>48</v>
      </c>
      <c r="B54" s="46" t="s">
        <v>411</v>
      </c>
      <c r="C54" s="46">
        <v>48</v>
      </c>
      <c r="D54" s="47" t="s">
        <v>474</v>
      </c>
      <c r="E54" s="48">
        <v>39005</v>
      </c>
      <c r="F54" s="47" t="s">
        <v>126</v>
      </c>
      <c r="G54" s="49">
        <v>9</v>
      </c>
      <c r="H54" s="49">
        <v>1</v>
      </c>
      <c r="I54" s="50" t="s">
        <v>446</v>
      </c>
      <c r="J54" s="51">
        <v>0</v>
      </c>
      <c r="K54" s="51">
        <v>0</v>
      </c>
      <c r="L54" s="51">
        <v>1</v>
      </c>
      <c r="M54" s="51">
        <v>0</v>
      </c>
      <c r="N54" s="51">
        <v>0</v>
      </c>
      <c r="O54" s="52">
        <f t="shared" si="0"/>
        <v>1</v>
      </c>
      <c r="P54" s="46"/>
      <c r="Q54" s="57"/>
    </row>
    <row r="55" spans="1:17">
      <c r="A55" s="46">
        <v>49</v>
      </c>
      <c r="B55" s="46" t="s">
        <v>411</v>
      </c>
      <c r="C55" s="46">
        <v>49</v>
      </c>
      <c r="D55" s="47" t="s">
        <v>475</v>
      </c>
      <c r="E55" s="48">
        <v>39134</v>
      </c>
      <c r="F55" s="47" t="s">
        <v>127</v>
      </c>
      <c r="G55" s="49">
        <v>9</v>
      </c>
      <c r="H55" s="49">
        <v>2</v>
      </c>
      <c r="I55" s="50" t="s">
        <v>466</v>
      </c>
      <c r="J55" s="51">
        <v>0</v>
      </c>
      <c r="K55" s="51">
        <v>0</v>
      </c>
      <c r="L55" s="51">
        <v>1</v>
      </c>
      <c r="M55" s="51">
        <v>0</v>
      </c>
      <c r="N55" s="51">
        <v>0</v>
      </c>
      <c r="O55" s="52">
        <f t="shared" si="0"/>
        <v>1</v>
      </c>
      <c r="P55" s="46"/>
      <c r="Q55" s="57"/>
    </row>
    <row r="56" spans="1:17" ht="26">
      <c r="A56" s="46">
        <v>50</v>
      </c>
      <c r="B56" s="46" t="s">
        <v>411</v>
      </c>
      <c r="C56" s="46">
        <v>50</v>
      </c>
      <c r="D56" s="47" t="s">
        <v>476</v>
      </c>
      <c r="E56" s="48">
        <v>39166</v>
      </c>
      <c r="F56" s="47" t="s">
        <v>129</v>
      </c>
      <c r="G56" s="49">
        <v>9</v>
      </c>
      <c r="H56" s="49">
        <v>1</v>
      </c>
      <c r="I56" s="50" t="s">
        <v>477</v>
      </c>
      <c r="J56" s="51">
        <v>0</v>
      </c>
      <c r="K56" s="51">
        <v>1</v>
      </c>
      <c r="L56" s="51">
        <v>0</v>
      </c>
      <c r="M56" s="51">
        <v>0</v>
      </c>
      <c r="N56" s="51">
        <v>0</v>
      </c>
      <c r="O56" s="52">
        <f t="shared" si="0"/>
        <v>1</v>
      </c>
      <c r="P56" s="46"/>
      <c r="Q56" s="57"/>
    </row>
    <row r="57" spans="1:17">
      <c r="A57" s="46">
        <v>51</v>
      </c>
      <c r="B57" s="46" t="s">
        <v>411</v>
      </c>
      <c r="C57" s="46">
        <v>51</v>
      </c>
      <c r="D57" s="47" t="s">
        <v>478</v>
      </c>
      <c r="E57" s="48">
        <v>38913</v>
      </c>
      <c r="F57" s="47" t="s">
        <v>132</v>
      </c>
      <c r="G57" s="49">
        <v>9</v>
      </c>
      <c r="H57" s="49">
        <v>2</v>
      </c>
      <c r="I57" s="50" t="s">
        <v>479</v>
      </c>
      <c r="J57" s="51">
        <v>0</v>
      </c>
      <c r="K57" s="51">
        <v>1</v>
      </c>
      <c r="L57" s="51">
        <v>0</v>
      </c>
      <c r="M57" s="51">
        <v>0</v>
      </c>
      <c r="N57" s="51">
        <v>0</v>
      </c>
      <c r="O57" s="52">
        <f t="shared" si="0"/>
        <v>1</v>
      </c>
      <c r="P57" s="46"/>
      <c r="Q57" s="57"/>
    </row>
    <row r="58" spans="1:17">
      <c r="A58" s="46">
        <v>52</v>
      </c>
      <c r="B58" s="46" t="s">
        <v>411</v>
      </c>
      <c r="C58" s="46">
        <v>52</v>
      </c>
      <c r="D58" s="47" t="s">
        <v>480</v>
      </c>
      <c r="E58" s="48">
        <v>38961</v>
      </c>
      <c r="F58" s="47" t="s">
        <v>132</v>
      </c>
      <c r="G58" s="49">
        <v>9</v>
      </c>
      <c r="H58" s="49">
        <v>1</v>
      </c>
      <c r="I58" s="50" t="s">
        <v>479</v>
      </c>
      <c r="J58" s="51">
        <v>0</v>
      </c>
      <c r="K58" s="51">
        <v>1</v>
      </c>
      <c r="L58" s="51">
        <v>0</v>
      </c>
      <c r="M58" s="51">
        <v>0</v>
      </c>
      <c r="N58" s="51">
        <v>0</v>
      </c>
      <c r="O58" s="52">
        <f t="shared" si="0"/>
        <v>1</v>
      </c>
      <c r="P58" s="46"/>
      <c r="Q58" s="57"/>
    </row>
    <row r="59" spans="1:17" ht="26">
      <c r="A59" s="46">
        <v>53</v>
      </c>
      <c r="B59" s="46" t="s">
        <v>411</v>
      </c>
      <c r="C59" s="46">
        <v>53</v>
      </c>
      <c r="D59" s="58" t="s">
        <v>481</v>
      </c>
      <c r="E59" s="59">
        <v>39097</v>
      </c>
      <c r="F59" s="47" t="s">
        <v>317</v>
      </c>
      <c r="G59" s="49">
        <v>9</v>
      </c>
      <c r="H59" s="49">
        <v>1</v>
      </c>
      <c r="I59" s="50" t="s">
        <v>338</v>
      </c>
      <c r="J59" s="60">
        <v>0</v>
      </c>
      <c r="K59" s="54">
        <v>1</v>
      </c>
      <c r="L59" s="54">
        <v>0</v>
      </c>
      <c r="M59" s="54">
        <v>0</v>
      </c>
      <c r="N59" s="54">
        <v>0</v>
      </c>
      <c r="O59" s="52">
        <f t="shared" si="0"/>
        <v>1</v>
      </c>
      <c r="P59" s="54"/>
    </row>
    <row r="60" spans="1:17">
      <c r="A60" s="46">
        <v>54</v>
      </c>
      <c r="B60" s="46" t="s">
        <v>411</v>
      </c>
      <c r="C60" s="46">
        <v>54</v>
      </c>
      <c r="D60" s="47" t="s">
        <v>482</v>
      </c>
      <c r="E60" s="48">
        <v>38889</v>
      </c>
      <c r="F60" s="47" t="s">
        <v>126</v>
      </c>
      <c r="G60" s="49">
        <v>9</v>
      </c>
      <c r="H60" s="49">
        <v>2</v>
      </c>
      <c r="I60" s="50" t="s">
        <v>446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2">
        <f t="shared" si="0"/>
        <v>0</v>
      </c>
      <c r="P60" s="46"/>
    </row>
    <row r="61" spans="1:17" ht="21" customHeight="1">
      <c r="B61" s="64"/>
      <c r="C61" s="64"/>
      <c r="D61" s="62" t="s">
        <v>627</v>
      </c>
      <c r="E61" s="64"/>
      <c r="F61" s="63" t="s">
        <v>626</v>
      </c>
      <c r="G61" s="64"/>
      <c r="O61" s="64"/>
      <c r="P61" s="64"/>
      <c r="Q61" s="57"/>
    </row>
    <row r="62" spans="1:17" ht="21" customHeight="1">
      <c r="B62" s="64"/>
      <c r="C62" s="64"/>
      <c r="D62" s="79" t="s">
        <v>628</v>
      </c>
      <c r="E62" s="64" t="s">
        <v>631</v>
      </c>
      <c r="F62" s="32" t="s">
        <v>311</v>
      </c>
      <c r="G62" s="64"/>
      <c r="I62" s="64"/>
      <c r="J62" s="64"/>
      <c r="K62" s="64"/>
      <c r="O62" s="64"/>
      <c r="P62" s="64"/>
      <c r="Q62" s="57"/>
    </row>
    <row r="63" spans="1:17" ht="19.5" customHeight="1">
      <c r="B63" s="64"/>
      <c r="C63" s="64"/>
      <c r="E63" s="64" t="s">
        <v>631</v>
      </c>
      <c r="F63" s="31" t="s">
        <v>373</v>
      </c>
      <c r="G63" s="64"/>
      <c r="I63" s="64"/>
      <c r="J63" s="64"/>
      <c r="K63" s="64"/>
      <c r="O63" s="64"/>
      <c r="P63" s="64"/>
      <c r="Q63" s="57"/>
    </row>
    <row r="64" spans="1:17" ht="24" customHeight="1">
      <c r="C64" s="64"/>
      <c r="E64" s="64" t="s">
        <v>631</v>
      </c>
      <c r="F64" s="31" t="s">
        <v>338</v>
      </c>
      <c r="G64" s="64"/>
      <c r="I64" s="64"/>
      <c r="J64" s="64"/>
      <c r="K64" s="64"/>
      <c r="O64" s="64"/>
      <c r="P64" s="64"/>
      <c r="Q64" s="57"/>
    </row>
    <row r="65" spans="5:6">
      <c r="E65" s="64" t="s">
        <v>631</v>
      </c>
      <c r="F65" s="31" t="s">
        <v>541</v>
      </c>
    </row>
    <row r="66" spans="5:6">
      <c r="E66" s="64" t="s">
        <v>631</v>
      </c>
      <c r="F66" s="31" t="s">
        <v>409</v>
      </c>
    </row>
    <row r="67" spans="5:6">
      <c r="E67" s="64" t="s">
        <v>631</v>
      </c>
      <c r="F67" s="31" t="s">
        <v>222</v>
      </c>
    </row>
    <row r="68" spans="5:6">
      <c r="E68" s="64" t="s">
        <v>631</v>
      </c>
      <c r="F68" s="25" t="s">
        <v>483</v>
      </c>
    </row>
    <row r="69" spans="5:6">
      <c r="E69" s="64"/>
    </row>
    <row r="70" spans="5:6">
      <c r="E70" s="64"/>
    </row>
  </sheetData>
  <mergeCells count="16">
    <mergeCell ref="P5:P6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N5"/>
    <mergeCell ref="O5:O6"/>
  </mergeCells>
  <pageMargins left="0.51181102362204722" right="0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P67"/>
  <sheetViews>
    <sheetView topLeftCell="A16" zoomScale="85" zoomScaleNormal="85" workbookViewId="0">
      <selection activeCell="A19" sqref="A19:XFD19"/>
    </sheetView>
  </sheetViews>
  <sheetFormatPr defaultColWidth="9.1796875" defaultRowHeight="14.5"/>
  <cols>
    <col min="1" max="1" width="5" customWidth="1"/>
    <col min="2" max="2" width="5.26953125" style="61" customWidth="1"/>
    <col min="3" max="3" width="4.54296875" style="61" customWidth="1"/>
    <col min="4" max="4" width="32.7265625" style="62" customWidth="1"/>
    <col min="5" max="5" width="17.453125" style="63" customWidth="1"/>
    <col min="6" max="6" width="48.453125" style="62" customWidth="1"/>
    <col min="7" max="8" width="4.453125" style="61" customWidth="1"/>
    <col min="9" max="9" width="23.81640625" style="62" customWidth="1"/>
    <col min="10" max="10" width="3.81640625" style="61" customWidth="1"/>
    <col min="11" max="11" width="3.54296875" style="61" customWidth="1"/>
    <col min="12" max="12" width="4" style="61" customWidth="1"/>
    <col min="13" max="13" width="4.1796875" style="61" customWidth="1"/>
    <col min="14" max="14" width="4.453125" style="61" customWidth="1"/>
    <col min="15" max="15" width="6.54296875" style="61" customWidth="1"/>
    <col min="16" max="16" width="9.1796875" style="61"/>
  </cols>
  <sheetData>
    <row r="1" spans="1:16" ht="3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3.5">
      <c r="A2" s="99" t="str">
        <f xml:space="preserve"> "перевірки робіт учасників ІІ (міського) етапу Всеукраїнської олімпіади з " &amp;  '[4]Титульна сторінка'!$B$3  &amp; " 2021-2022 н.р."</f>
        <v>перевірки робіт учасників ІІ (міського) етапу Всеукраїнської олімпіади з математики 2021-2022 н.р.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23.5">
      <c r="A3" s="100" t="s">
        <v>484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36" customHeight="1">
      <c r="A4" s="101" t="str">
        <f>'[4]Титульна сторінка'!$B$4</f>
        <v>15.11.2021 р.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5" customHeight="1">
      <c r="A5" s="102" t="s">
        <v>1</v>
      </c>
      <c r="B5" s="97" t="s">
        <v>2</v>
      </c>
      <c r="C5" s="103" t="s">
        <v>2</v>
      </c>
      <c r="D5" s="102" t="s">
        <v>3</v>
      </c>
      <c r="E5" s="102" t="s">
        <v>4</v>
      </c>
      <c r="F5" s="102" t="s">
        <v>5</v>
      </c>
      <c r="G5" s="105" t="s">
        <v>6</v>
      </c>
      <c r="H5" s="105" t="s">
        <v>7</v>
      </c>
      <c r="I5" s="102" t="s">
        <v>8</v>
      </c>
      <c r="J5" s="106" t="s">
        <v>9</v>
      </c>
      <c r="K5" s="107"/>
      <c r="L5" s="107"/>
      <c r="M5" s="107"/>
      <c r="N5" s="107"/>
      <c r="O5" s="108" t="s">
        <v>10</v>
      </c>
      <c r="P5" s="97" t="s">
        <v>11</v>
      </c>
    </row>
    <row r="6" spans="1:16" ht="44.5" customHeight="1">
      <c r="A6" s="102"/>
      <c r="B6" s="97"/>
      <c r="C6" s="104"/>
      <c r="D6" s="102"/>
      <c r="E6" s="102"/>
      <c r="F6" s="102"/>
      <c r="G6" s="105"/>
      <c r="H6" s="105"/>
      <c r="I6" s="102"/>
      <c r="J6" s="45">
        <v>1</v>
      </c>
      <c r="K6" s="45">
        <v>2</v>
      </c>
      <c r="L6" s="45">
        <v>3</v>
      </c>
      <c r="M6" s="45">
        <v>4</v>
      </c>
      <c r="N6" s="45">
        <v>5</v>
      </c>
      <c r="O6" s="108"/>
      <c r="P6" s="97"/>
    </row>
    <row r="7" spans="1:16" s="53" customFormat="1" ht="13">
      <c r="A7" s="46">
        <v>1</v>
      </c>
      <c r="B7" s="46" t="s">
        <v>411</v>
      </c>
      <c r="C7" s="46"/>
      <c r="D7" s="47" t="s">
        <v>485</v>
      </c>
      <c r="E7" s="48">
        <v>38390</v>
      </c>
      <c r="F7" s="47" t="s">
        <v>325</v>
      </c>
      <c r="G7" s="49">
        <v>10</v>
      </c>
      <c r="H7" s="49">
        <v>3</v>
      </c>
      <c r="I7" s="50" t="s">
        <v>486</v>
      </c>
      <c r="J7" s="51">
        <v>7</v>
      </c>
      <c r="K7" s="51">
        <v>7</v>
      </c>
      <c r="L7" s="51">
        <v>7</v>
      </c>
      <c r="M7" s="51">
        <v>7</v>
      </c>
      <c r="N7" s="51">
        <v>3</v>
      </c>
      <c r="O7" s="52">
        <f t="shared" ref="O7:O53" si="0">SUM(J7:N7)</f>
        <v>31</v>
      </c>
      <c r="P7" s="46">
        <v>1</v>
      </c>
    </row>
    <row r="8" spans="1:16" s="53" customFormat="1" ht="13">
      <c r="A8" s="46">
        <v>2</v>
      </c>
      <c r="B8" s="46" t="s">
        <v>411</v>
      </c>
      <c r="C8" s="46"/>
      <c r="D8" s="47" t="s">
        <v>487</v>
      </c>
      <c r="E8" s="48">
        <v>38865</v>
      </c>
      <c r="F8" s="47" t="s">
        <v>325</v>
      </c>
      <c r="G8" s="49">
        <v>10</v>
      </c>
      <c r="H8" s="49">
        <v>1</v>
      </c>
      <c r="I8" s="50" t="s">
        <v>486</v>
      </c>
      <c r="J8" s="51">
        <v>7</v>
      </c>
      <c r="K8" s="51">
        <v>7</v>
      </c>
      <c r="L8" s="51">
        <v>7</v>
      </c>
      <c r="M8" s="51">
        <v>7</v>
      </c>
      <c r="N8" s="51">
        <v>3</v>
      </c>
      <c r="O8" s="52">
        <f t="shared" si="0"/>
        <v>31</v>
      </c>
      <c r="P8" s="46">
        <v>1</v>
      </c>
    </row>
    <row r="9" spans="1:16" s="53" customFormat="1" ht="13">
      <c r="A9" s="46">
        <v>3</v>
      </c>
      <c r="B9" s="46" t="s">
        <v>411</v>
      </c>
      <c r="C9" s="46"/>
      <c r="D9" s="47" t="s">
        <v>488</v>
      </c>
      <c r="E9" s="48">
        <v>38620</v>
      </c>
      <c r="F9" s="47" t="s">
        <v>122</v>
      </c>
      <c r="G9" s="49">
        <v>10</v>
      </c>
      <c r="H9" s="49">
        <v>1</v>
      </c>
      <c r="I9" s="50" t="s">
        <v>161</v>
      </c>
      <c r="J9" s="51">
        <v>7</v>
      </c>
      <c r="K9" s="51">
        <v>7</v>
      </c>
      <c r="L9" s="51">
        <v>7</v>
      </c>
      <c r="M9" s="51">
        <v>7</v>
      </c>
      <c r="N9" s="51">
        <v>3</v>
      </c>
      <c r="O9" s="52">
        <f t="shared" si="0"/>
        <v>31</v>
      </c>
      <c r="P9" s="46">
        <v>1</v>
      </c>
    </row>
    <row r="10" spans="1:16" s="53" customFormat="1" ht="13">
      <c r="A10" s="46">
        <v>4</v>
      </c>
      <c r="B10" s="46" t="s">
        <v>411</v>
      </c>
      <c r="C10" s="46"/>
      <c r="D10" s="47" t="s">
        <v>489</v>
      </c>
      <c r="E10" s="48">
        <v>38817</v>
      </c>
      <c r="F10" s="47" t="s">
        <v>325</v>
      </c>
      <c r="G10" s="49">
        <v>10</v>
      </c>
      <c r="H10" s="49">
        <v>3</v>
      </c>
      <c r="I10" s="50" t="s">
        <v>486</v>
      </c>
      <c r="J10" s="51">
        <v>7</v>
      </c>
      <c r="K10" s="51">
        <v>7</v>
      </c>
      <c r="L10" s="51">
        <v>7</v>
      </c>
      <c r="M10" s="51">
        <v>7</v>
      </c>
      <c r="N10" s="51">
        <v>2</v>
      </c>
      <c r="O10" s="52">
        <f t="shared" si="0"/>
        <v>30</v>
      </c>
      <c r="P10" s="46">
        <v>2</v>
      </c>
    </row>
    <row r="11" spans="1:16" s="53" customFormat="1" ht="26">
      <c r="A11" s="46">
        <v>5</v>
      </c>
      <c r="B11" s="46" t="s">
        <v>411</v>
      </c>
      <c r="C11" s="46"/>
      <c r="D11" s="47" t="s">
        <v>491</v>
      </c>
      <c r="E11" s="48">
        <v>38893</v>
      </c>
      <c r="F11" s="47" t="s">
        <v>317</v>
      </c>
      <c r="G11" s="49">
        <v>10</v>
      </c>
      <c r="H11" s="49">
        <v>1</v>
      </c>
      <c r="I11" s="50" t="s">
        <v>373</v>
      </c>
      <c r="J11" s="51">
        <v>5</v>
      </c>
      <c r="K11" s="51">
        <v>7</v>
      </c>
      <c r="L11" s="51">
        <v>7</v>
      </c>
      <c r="M11" s="51">
        <v>7</v>
      </c>
      <c r="N11" s="51">
        <v>3</v>
      </c>
      <c r="O11" s="52">
        <f t="shared" si="0"/>
        <v>29</v>
      </c>
      <c r="P11" s="46">
        <v>2</v>
      </c>
    </row>
    <row r="12" spans="1:16" s="53" customFormat="1" ht="13">
      <c r="A12" s="46">
        <v>6</v>
      </c>
      <c r="B12" s="46" t="s">
        <v>411</v>
      </c>
      <c r="C12" s="46"/>
      <c r="D12" s="47" t="s">
        <v>490</v>
      </c>
      <c r="E12" s="48">
        <v>38683</v>
      </c>
      <c r="F12" s="47" t="s">
        <v>122</v>
      </c>
      <c r="G12" s="49">
        <v>10</v>
      </c>
      <c r="H12" s="49"/>
      <c r="I12" s="50" t="s">
        <v>161</v>
      </c>
      <c r="J12" s="51">
        <v>7</v>
      </c>
      <c r="K12" s="51">
        <v>7</v>
      </c>
      <c r="L12" s="51">
        <v>1</v>
      </c>
      <c r="M12" s="51">
        <v>7</v>
      </c>
      <c r="N12" s="51">
        <v>6</v>
      </c>
      <c r="O12" s="52">
        <f t="shared" si="0"/>
        <v>28</v>
      </c>
      <c r="P12" s="46">
        <v>2</v>
      </c>
    </row>
    <row r="13" spans="1:16" s="53" customFormat="1" ht="26">
      <c r="A13" s="46">
        <v>7</v>
      </c>
      <c r="B13" s="46" t="s">
        <v>411</v>
      </c>
      <c r="C13" s="46"/>
      <c r="D13" s="47" t="s">
        <v>497</v>
      </c>
      <c r="E13" s="48">
        <v>38759</v>
      </c>
      <c r="F13" s="47" t="s">
        <v>317</v>
      </c>
      <c r="G13" s="49">
        <v>10</v>
      </c>
      <c r="H13" s="49">
        <v>1</v>
      </c>
      <c r="I13" s="50" t="s">
        <v>373</v>
      </c>
      <c r="J13" s="51">
        <v>7</v>
      </c>
      <c r="K13" s="51">
        <v>3</v>
      </c>
      <c r="L13" s="51">
        <v>7</v>
      </c>
      <c r="M13" s="51">
        <v>7</v>
      </c>
      <c r="N13" s="51">
        <v>3</v>
      </c>
      <c r="O13" s="52">
        <f t="shared" si="0"/>
        <v>27</v>
      </c>
      <c r="P13" s="46">
        <v>2</v>
      </c>
    </row>
    <row r="14" spans="1:16" s="53" customFormat="1" ht="13">
      <c r="A14" s="46">
        <v>8</v>
      </c>
      <c r="B14" s="46" t="s">
        <v>411</v>
      </c>
      <c r="C14" s="46"/>
      <c r="D14" s="47" t="s">
        <v>493</v>
      </c>
      <c r="E14" s="48">
        <v>38930</v>
      </c>
      <c r="F14" s="47" t="s">
        <v>325</v>
      </c>
      <c r="G14" s="49">
        <v>10</v>
      </c>
      <c r="H14" s="49">
        <v>3</v>
      </c>
      <c r="I14" s="50" t="s">
        <v>486</v>
      </c>
      <c r="J14" s="51">
        <v>7</v>
      </c>
      <c r="K14" s="51">
        <v>7</v>
      </c>
      <c r="L14" s="51">
        <v>1</v>
      </c>
      <c r="M14" s="51">
        <v>7</v>
      </c>
      <c r="N14" s="51">
        <v>4</v>
      </c>
      <c r="O14" s="52">
        <f t="shared" si="0"/>
        <v>26</v>
      </c>
      <c r="P14" s="46">
        <v>3</v>
      </c>
    </row>
    <row r="15" spans="1:16" s="53" customFormat="1" ht="26">
      <c r="A15" s="46">
        <v>9</v>
      </c>
      <c r="B15" s="46" t="s">
        <v>411</v>
      </c>
      <c r="C15" s="46"/>
      <c r="D15" s="47" t="s">
        <v>492</v>
      </c>
      <c r="E15" s="48">
        <v>38738</v>
      </c>
      <c r="F15" s="47" t="s">
        <v>317</v>
      </c>
      <c r="G15" s="49">
        <v>10</v>
      </c>
      <c r="H15" s="49">
        <v>1</v>
      </c>
      <c r="I15" s="50" t="s">
        <v>312</v>
      </c>
      <c r="J15" s="51">
        <v>7</v>
      </c>
      <c r="K15" s="51">
        <v>7</v>
      </c>
      <c r="L15" s="51">
        <v>1</v>
      </c>
      <c r="M15" s="51">
        <v>7</v>
      </c>
      <c r="N15" s="51">
        <v>3</v>
      </c>
      <c r="O15" s="52">
        <f t="shared" si="0"/>
        <v>25</v>
      </c>
      <c r="P15" s="46">
        <v>3</v>
      </c>
    </row>
    <row r="16" spans="1:16" s="53" customFormat="1" ht="13">
      <c r="A16" s="46">
        <v>10</v>
      </c>
      <c r="B16" s="46" t="s">
        <v>411</v>
      </c>
      <c r="C16" s="46"/>
      <c r="D16" s="47" t="s">
        <v>494</v>
      </c>
      <c r="E16" s="48">
        <v>38767</v>
      </c>
      <c r="F16" s="47" t="s">
        <v>325</v>
      </c>
      <c r="G16" s="49">
        <v>10</v>
      </c>
      <c r="H16" s="49">
        <v>2</v>
      </c>
      <c r="I16" s="50" t="s">
        <v>486</v>
      </c>
      <c r="J16" s="51">
        <v>7</v>
      </c>
      <c r="K16" s="51">
        <v>7</v>
      </c>
      <c r="L16" s="51">
        <v>0</v>
      </c>
      <c r="M16" s="51">
        <v>7</v>
      </c>
      <c r="N16" s="51">
        <v>4</v>
      </c>
      <c r="O16" s="52">
        <f t="shared" si="0"/>
        <v>25</v>
      </c>
      <c r="P16" s="46">
        <v>3</v>
      </c>
    </row>
    <row r="17" spans="1:16" s="53" customFormat="1" ht="13">
      <c r="A17" s="46">
        <v>11</v>
      </c>
      <c r="B17" s="46" t="s">
        <v>411</v>
      </c>
      <c r="C17" s="46"/>
      <c r="D17" s="47" t="s">
        <v>495</v>
      </c>
      <c r="E17" s="48">
        <v>38713</v>
      </c>
      <c r="F17" s="47" t="s">
        <v>325</v>
      </c>
      <c r="G17" s="49">
        <v>10</v>
      </c>
      <c r="H17" s="49">
        <v>2</v>
      </c>
      <c r="I17" s="50" t="s">
        <v>486</v>
      </c>
      <c r="J17" s="51">
        <v>7</v>
      </c>
      <c r="K17" s="51">
        <v>7</v>
      </c>
      <c r="L17" s="51">
        <v>1</v>
      </c>
      <c r="M17" s="51">
        <v>7</v>
      </c>
      <c r="N17" s="51">
        <v>3</v>
      </c>
      <c r="O17" s="52">
        <f t="shared" si="0"/>
        <v>25</v>
      </c>
      <c r="P17" s="46">
        <v>3</v>
      </c>
    </row>
    <row r="18" spans="1:16" s="53" customFormat="1" ht="26">
      <c r="A18" s="46">
        <v>12</v>
      </c>
      <c r="B18" s="46" t="s">
        <v>411</v>
      </c>
      <c r="C18" s="46"/>
      <c r="D18" s="47" t="s">
        <v>496</v>
      </c>
      <c r="E18" s="48">
        <v>38858</v>
      </c>
      <c r="F18" s="47" t="s">
        <v>317</v>
      </c>
      <c r="G18" s="49">
        <v>10</v>
      </c>
      <c r="H18" s="49">
        <v>1</v>
      </c>
      <c r="I18" s="50" t="s">
        <v>373</v>
      </c>
      <c r="J18" s="51">
        <v>7</v>
      </c>
      <c r="K18" s="51">
        <v>7</v>
      </c>
      <c r="L18" s="51">
        <v>0</v>
      </c>
      <c r="M18" s="51">
        <v>4</v>
      </c>
      <c r="N18" s="51">
        <v>6</v>
      </c>
      <c r="O18" s="52">
        <f t="shared" si="0"/>
        <v>24</v>
      </c>
      <c r="P18" s="46">
        <v>3</v>
      </c>
    </row>
    <row r="19" spans="1:16" s="53" customFormat="1" ht="13">
      <c r="A19" s="46">
        <v>13</v>
      </c>
      <c r="B19" s="46" t="s">
        <v>411</v>
      </c>
      <c r="C19" s="46"/>
      <c r="D19" s="47" t="s">
        <v>498</v>
      </c>
      <c r="E19" s="48">
        <v>38896</v>
      </c>
      <c r="F19" s="47" t="s">
        <v>122</v>
      </c>
      <c r="G19" s="49">
        <v>10</v>
      </c>
      <c r="H19" s="49">
        <v>1</v>
      </c>
      <c r="I19" s="50" t="s">
        <v>161</v>
      </c>
      <c r="J19" s="51">
        <v>7</v>
      </c>
      <c r="K19" s="51">
        <v>7</v>
      </c>
      <c r="L19" s="51">
        <v>2</v>
      </c>
      <c r="M19" s="51">
        <v>4</v>
      </c>
      <c r="N19" s="51">
        <v>3</v>
      </c>
      <c r="O19" s="52">
        <f t="shared" si="0"/>
        <v>23</v>
      </c>
      <c r="P19" s="46">
        <v>3</v>
      </c>
    </row>
    <row r="20" spans="1:16" s="53" customFormat="1" ht="13">
      <c r="A20" s="46">
        <v>14</v>
      </c>
      <c r="B20" s="46" t="s">
        <v>411</v>
      </c>
      <c r="C20" s="46"/>
      <c r="D20" s="47" t="s">
        <v>499</v>
      </c>
      <c r="E20" s="48">
        <v>38952</v>
      </c>
      <c r="F20" s="47" t="s">
        <v>122</v>
      </c>
      <c r="G20" s="49">
        <v>10</v>
      </c>
      <c r="H20" s="49">
        <v>3</v>
      </c>
      <c r="I20" s="50" t="s">
        <v>162</v>
      </c>
      <c r="J20" s="51">
        <v>5</v>
      </c>
      <c r="K20" s="51">
        <v>7</v>
      </c>
      <c r="L20" s="51">
        <v>0</v>
      </c>
      <c r="M20" s="51">
        <v>7</v>
      </c>
      <c r="N20" s="51">
        <v>4</v>
      </c>
      <c r="O20" s="52">
        <f t="shared" si="0"/>
        <v>23</v>
      </c>
      <c r="P20" s="46">
        <v>3</v>
      </c>
    </row>
    <row r="21" spans="1:16" s="53" customFormat="1" ht="13">
      <c r="A21" s="46">
        <v>15</v>
      </c>
      <c r="B21" s="46" t="s">
        <v>411</v>
      </c>
      <c r="C21" s="46"/>
      <c r="D21" s="47" t="s">
        <v>500</v>
      </c>
      <c r="E21" s="48">
        <v>38684</v>
      </c>
      <c r="F21" s="47" t="s">
        <v>325</v>
      </c>
      <c r="G21" s="49">
        <v>10</v>
      </c>
      <c r="H21" s="49">
        <v>3</v>
      </c>
      <c r="I21" s="50" t="s">
        <v>486</v>
      </c>
      <c r="J21" s="51">
        <v>7</v>
      </c>
      <c r="K21" s="51">
        <v>7</v>
      </c>
      <c r="L21" s="51">
        <v>1</v>
      </c>
      <c r="M21" s="51">
        <v>5</v>
      </c>
      <c r="N21" s="51">
        <v>3</v>
      </c>
      <c r="O21" s="52">
        <f t="shared" si="0"/>
        <v>23</v>
      </c>
      <c r="P21" s="46">
        <v>3</v>
      </c>
    </row>
    <row r="22" spans="1:16" s="53" customFormat="1" ht="13">
      <c r="A22" s="46">
        <v>16</v>
      </c>
      <c r="B22" s="46" t="s">
        <v>411</v>
      </c>
      <c r="C22" s="46"/>
      <c r="D22" s="47" t="s">
        <v>505</v>
      </c>
      <c r="E22" s="48">
        <v>38457</v>
      </c>
      <c r="F22" s="47" t="s">
        <v>325</v>
      </c>
      <c r="G22" s="49">
        <v>10</v>
      </c>
      <c r="H22" s="49">
        <v>2</v>
      </c>
      <c r="I22" s="50" t="s">
        <v>486</v>
      </c>
      <c r="J22" s="51">
        <v>7</v>
      </c>
      <c r="K22" s="51">
        <v>7</v>
      </c>
      <c r="L22" s="51">
        <v>1</v>
      </c>
      <c r="M22" s="51">
        <v>1</v>
      </c>
      <c r="N22" s="51">
        <v>7</v>
      </c>
      <c r="O22" s="52">
        <f t="shared" si="0"/>
        <v>23</v>
      </c>
      <c r="P22" s="46">
        <v>3</v>
      </c>
    </row>
    <row r="23" spans="1:16" s="53" customFormat="1" ht="26">
      <c r="A23" s="46">
        <v>17</v>
      </c>
      <c r="B23" s="46" t="s">
        <v>411</v>
      </c>
      <c r="C23" s="46"/>
      <c r="D23" s="47" t="s">
        <v>501</v>
      </c>
      <c r="E23" s="48">
        <v>38942</v>
      </c>
      <c r="F23" s="47" t="s">
        <v>317</v>
      </c>
      <c r="G23" s="49">
        <v>10</v>
      </c>
      <c r="H23" s="49">
        <v>1</v>
      </c>
      <c r="I23" s="50" t="s">
        <v>502</v>
      </c>
      <c r="J23" s="51">
        <v>7</v>
      </c>
      <c r="K23" s="51">
        <v>7</v>
      </c>
      <c r="L23" s="51">
        <v>1</v>
      </c>
      <c r="M23" s="51">
        <v>5</v>
      </c>
      <c r="N23" s="51">
        <v>2</v>
      </c>
      <c r="O23" s="52">
        <f t="shared" si="0"/>
        <v>22</v>
      </c>
      <c r="P23" s="46"/>
    </row>
    <row r="24" spans="1:16" s="53" customFormat="1" ht="13">
      <c r="A24" s="46">
        <v>18</v>
      </c>
      <c r="B24" s="46" t="s">
        <v>411</v>
      </c>
      <c r="C24" s="46"/>
      <c r="D24" s="47" t="s">
        <v>503</v>
      </c>
      <c r="E24" s="48">
        <v>38722</v>
      </c>
      <c r="F24" s="47" t="s">
        <v>325</v>
      </c>
      <c r="G24" s="49">
        <v>10</v>
      </c>
      <c r="H24" s="49">
        <v>2</v>
      </c>
      <c r="I24" s="50" t="s">
        <v>486</v>
      </c>
      <c r="J24" s="51">
        <v>7</v>
      </c>
      <c r="K24" s="51">
        <v>7</v>
      </c>
      <c r="L24" s="51">
        <v>1</v>
      </c>
      <c r="M24" s="51">
        <v>7</v>
      </c>
      <c r="N24" s="51">
        <v>0</v>
      </c>
      <c r="O24" s="52">
        <f t="shared" si="0"/>
        <v>22</v>
      </c>
      <c r="P24" s="46"/>
    </row>
    <row r="25" spans="1:16" s="53" customFormat="1" ht="13">
      <c r="A25" s="46">
        <v>19</v>
      </c>
      <c r="B25" s="46" t="s">
        <v>411</v>
      </c>
      <c r="C25" s="46"/>
      <c r="D25" s="47" t="s">
        <v>504</v>
      </c>
      <c r="E25" s="48">
        <v>38534</v>
      </c>
      <c r="F25" s="47" t="s">
        <v>325</v>
      </c>
      <c r="G25" s="49">
        <v>10</v>
      </c>
      <c r="H25" s="49">
        <v>3</v>
      </c>
      <c r="I25" s="50" t="s">
        <v>486</v>
      </c>
      <c r="J25" s="51">
        <v>7</v>
      </c>
      <c r="K25" s="51">
        <v>7</v>
      </c>
      <c r="L25" s="51">
        <v>1</v>
      </c>
      <c r="M25" s="51">
        <v>4</v>
      </c>
      <c r="N25" s="51">
        <v>2</v>
      </c>
      <c r="O25" s="52">
        <f t="shared" si="0"/>
        <v>21</v>
      </c>
      <c r="P25" s="46"/>
    </row>
    <row r="26" spans="1:16" s="53" customFormat="1" ht="26">
      <c r="A26" s="46">
        <v>20</v>
      </c>
      <c r="B26" s="46" t="s">
        <v>411</v>
      </c>
      <c r="C26" s="46"/>
      <c r="D26" s="47" t="s">
        <v>506</v>
      </c>
      <c r="E26" s="48">
        <v>40061</v>
      </c>
      <c r="F26" s="47" t="s">
        <v>15</v>
      </c>
      <c r="G26" s="49">
        <v>10</v>
      </c>
      <c r="H26" s="49">
        <v>1</v>
      </c>
      <c r="I26" s="50" t="s">
        <v>507</v>
      </c>
      <c r="J26" s="51">
        <v>7</v>
      </c>
      <c r="K26" s="51">
        <v>7</v>
      </c>
      <c r="L26" s="51">
        <v>0</v>
      </c>
      <c r="M26" s="51">
        <v>0</v>
      </c>
      <c r="N26" s="51">
        <v>6</v>
      </c>
      <c r="O26" s="52">
        <f t="shared" si="0"/>
        <v>20</v>
      </c>
      <c r="P26" s="46"/>
    </row>
    <row r="27" spans="1:16" s="53" customFormat="1" ht="13">
      <c r="A27" s="46">
        <v>21</v>
      </c>
      <c r="B27" s="46" t="s">
        <v>411</v>
      </c>
      <c r="C27" s="46"/>
      <c r="D27" s="47" t="s">
        <v>508</v>
      </c>
      <c r="E27" s="48">
        <v>38631</v>
      </c>
      <c r="F27" s="47" t="s">
        <v>325</v>
      </c>
      <c r="G27" s="49">
        <v>10</v>
      </c>
      <c r="H27" s="49">
        <v>1</v>
      </c>
      <c r="I27" s="50" t="s">
        <v>486</v>
      </c>
      <c r="J27" s="51">
        <v>7</v>
      </c>
      <c r="K27" s="51">
        <v>7</v>
      </c>
      <c r="L27" s="51">
        <v>0</v>
      </c>
      <c r="M27" s="51">
        <v>4</v>
      </c>
      <c r="N27" s="51">
        <v>1</v>
      </c>
      <c r="O27" s="52">
        <f t="shared" si="0"/>
        <v>19</v>
      </c>
      <c r="P27" s="46"/>
    </row>
    <row r="28" spans="1:16" s="53" customFormat="1" ht="13">
      <c r="A28" s="46">
        <v>22</v>
      </c>
      <c r="B28" s="46" t="s">
        <v>411</v>
      </c>
      <c r="C28" s="46"/>
      <c r="D28" s="47" t="s">
        <v>509</v>
      </c>
      <c r="E28" s="48">
        <v>38882</v>
      </c>
      <c r="F28" s="47" t="s">
        <v>122</v>
      </c>
      <c r="G28" s="49">
        <v>10</v>
      </c>
      <c r="H28" s="49"/>
      <c r="I28" s="50" t="s">
        <v>161</v>
      </c>
      <c r="J28" s="51">
        <v>7</v>
      </c>
      <c r="K28" s="51">
        <v>7</v>
      </c>
      <c r="L28" s="51">
        <v>0</v>
      </c>
      <c r="M28" s="51">
        <v>0</v>
      </c>
      <c r="N28" s="51">
        <v>3</v>
      </c>
      <c r="O28" s="52">
        <f t="shared" si="0"/>
        <v>17</v>
      </c>
      <c r="P28" s="46"/>
    </row>
    <row r="29" spans="1:16" s="53" customFormat="1" ht="13">
      <c r="A29" s="46">
        <v>23</v>
      </c>
      <c r="B29" s="46" t="s">
        <v>411</v>
      </c>
      <c r="C29" s="46"/>
      <c r="D29" s="47" t="s">
        <v>510</v>
      </c>
      <c r="E29" s="48">
        <v>38587</v>
      </c>
      <c r="F29" s="47" t="s">
        <v>114</v>
      </c>
      <c r="G29" s="49">
        <v>10</v>
      </c>
      <c r="H29" s="49">
        <v>3</v>
      </c>
      <c r="I29" s="50" t="s">
        <v>511</v>
      </c>
      <c r="J29" s="51">
        <v>7</v>
      </c>
      <c r="K29" s="51">
        <v>7</v>
      </c>
      <c r="L29" s="51">
        <v>0</v>
      </c>
      <c r="M29" s="51">
        <v>0</v>
      </c>
      <c r="N29" s="51">
        <v>2</v>
      </c>
      <c r="O29" s="52">
        <f t="shared" si="0"/>
        <v>16</v>
      </c>
      <c r="P29" s="46"/>
    </row>
    <row r="30" spans="1:16" s="53" customFormat="1" ht="13">
      <c r="A30" s="46">
        <v>24</v>
      </c>
      <c r="B30" s="46" t="s">
        <v>411</v>
      </c>
      <c r="C30" s="46"/>
      <c r="D30" s="47" t="s">
        <v>512</v>
      </c>
      <c r="E30" s="48">
        <v>38975</v>
      </c>
      <c r="F30" s="47" t="s">
        <v>325</v>
      </c>
      <c r="G30" s="49">
        <v>10</v>
      </c>
      <c r="H30" s="49">
        <v>3</v>
      </c>
      <c r="I30" s="50" t="s">
        <v>486</v>
      </c>
      <c r="J30" s="51">
        <v>7</v>
      </c>
      <c r="K30" s="51">
        <v>7</v>
      </c>
      <c r="L30" s="51">
        <v>0</v>
      </c>
      <c r="M30" s="51">
        <v>0</v>
      </c>
      <c r="N30" s="51">
        <v>2</v>
      </c>
      <c r="O30" s="52">
        <f t="shared" si="0"/>
        <v>16</v>
      </c>
      <c r="P30" s="46"/>
    </row>
    <row r="31" spans="1:16" s="53" customFormat="1" ht="26">
      <c r="A31" s="46">
        <v>25</v>
      </c>
      <c r="B31" s="46" t="s">
        <v>411</v>
      </c>
      <c r="C31" s="46"/>
      <c r="D31" s="47" t="s">
        <v>513</v>
      </c>
      <c r="E31" s="48">
        <v>38754</v>
      </c>
      <c r="F31" s="47" t="s">
        <v>317</v>
      </c>
      <c r="G31" s="49">
        <v>10</v>
      </c>
      <c r="H31" s="49">
        <v>1</v>
      </c>
      <c r="I31" s="50" t="s">
        <v>312</v>
      </c>
      <c r="J31" s="51">
        <v>7</v>
      </c>
      <c r="K31" s="51">
        <v>7</v>
      </c>
      <c r="L31" s="51">
        <v>0</v>
      </c>
      <c r="M31" s="51">
        <v>0</v>
      </c>
      <c r="N31" s="51">
        <v>2</v>
      </c>
      <c r="O31" s="52">
        <f t="shared" si="0"/>
        <v>16</v>
      </c>
      <c r="P31" s="46"/>
    </row>
    <row r="32" spans="1:16" s="53" customFormat="1" ht="13">
      <c r="A32" s="46">
        <v>26</v>
      </c>
      <c r="B32" s="46" t="s">
        <v>411</v>
      </c>
      <c r="C32" s="46"/>
      <c r="D32" s="47" t="s">
        <v>514</v>
      </c>
      <c r="E32" s="48">
        <v>38850</v>
      </c>
      <c r="F32" s="47" t="s">
        <v>325</v>
      </c>
      <c r="G32" s="49">
        <v>10</v>
      </c>
      <c r="H32" s="49">
        <v>3</v>
      </c>
      <c r="I32" s="50" t="s">
        <v>486</v>
      </c>
      <c r="J32" s="51">
        <v>7</v>
      </c>
      <c r="K32" s="51">
        <v>7</v>
      </c>
      <c r="L32" s="51">
        <v>0</v>
      </c>
      <c r="M32" s="51">
        <v>0</v>
      </c>
      <c r="N32" s="51">
        <v>2</v>
      </c>
      <c r="O32" s="52">
        <f t="shared" si="0"/>
        <v>16</v>
      </c>
      <c r="P32" s="46"/>
    </row>
    <row r="33" spans="1:16" s="53" customFormat="1" ht="26">
      <c r="A33" s="46">
        <v>27</v>
      </c>
      <c r="B33" s="46" t="s">
        <v>411</v>
      </c>
      <c r="C33" s="46"/>
      <c r="D33" s="47" t="s">
        <v>515</v>
      </c>
      <c r="E33" s="48">
        <v>38572</v>
      </c>
      <c r="F33" s="47" t="s">
        <v>317</v>
      </c>
      <c r="G33" s="49">
        <v>10</v>
      </c>
      <c r="H33" s="49">
        <v>1</v>
      </c>
      <c r="I33" s="50" t="s">
        <v>312</v>
      </c>
      <c r="J33" s="51">
        <v>7</v>
      </c>
      <c r="K33" s="51">
        <v>7</v>
      </c>
      <c r="L33" s="51">
        <v>0</v>
      </c>
      <c r="M33" s="51">
        <v>0</v>
      </c>
      <c r="N33" s="51">
        <v>2</v>
      </c>
      <c r="O33" s="52">
        <f t="shared" si="0"/>
        <v>16</v>
      </c>
      <c r="P33" s="46"/>
    </row>
    <row r="34" spans="1:16" s="53" customFormat="1" ht="13">
      <c r="A34" s="46">
        <v>28</v>
      </c>
      <c r="B34" s="46" t="s">
        <v>411</v>
      </c>
      <c r="C34" s="46"/>
      <c r="D34" s="47" t="s">
        <v>516</v>
      </c>
      <c r="E34" s="48">
        <v>38960</v>
      </c>
      <c r="F34" s="47" t="s">
        <v>122</v>
      </c>
      <c r="G34" s="49">
        <v>10</v>
      </c>
      <c r="H34" s="49">
        <v>3</v>
      </c>
      <c r="I34" s="50" t="s">
        <v>161</v>
      </c>
      <c r="J34" s="51">
        <v>7</v>
      </c>
      <c r="K34" s="51">
        <v>7</v>
      </c>
      <c r="L34" s="51">
        <v>0</v>
      </c>
      <c r="M34" s="51">
        <v>0</v>
      </c>
      <c r="N34" s="51">
        <v>1</v>
      </c>
      <c r="O34" s="52">
        <f t="shared" si="0"/>
        <v>15</v>
      </c>
      <c r="P34" s="46"/>
    </row>
    <row r="35" spans="1:16" s="53" customFormat="1" ht="26">
      <c r="A35" s="46">
        <v>29</v>
      </c>
      <c r="B35" s="46" t="s">
        <v>411</v>
      </c>
      <c r="C35" s="46"/>
      <c r="D35" s="47" t="s">
        <v>519</v>
      </c>
      <c r="E35" s="48">
        <v>38652</v>
      </c>
      <c r="F35" s="47" t="s">
        <v>317</v>
      </c>
      <c r="G35" s="49">
        <v>10</v>
      </c>
      <c r="H35" s="49">
        <v>1</v>
      </c>
      <c r="I35" s="50" t="s">
        <v>373</v>
      </c>
      <c r="J35" s="51">
        <v>5</v>
      </c>
      <c r="K35" s="51">
        <v>7</v>
      </c>
      <c r="L35" s="51">
        <v>2</v>
      </c>
      <c r="M35" s="51">
        <v>0</v>
      </c>
      <c r="N35" s="51">
        <v>1</v>
      </c>
      <c r="O35" s="52">
        <f t="shared" si="0"/>
        <v>15</v>
      </c>
      <c r="P35" s="46"/>
    </row>
    <row r="36" spans="1:16" s="53" customFormat="1" ht="26">
      <c r="A36" s="46">
        <v>30</v>
      </c>
      <c r="B36" s="46" t="s">
        <v>411</v>
      </c>
      <c r="C36" s="46"/>
      <c r="D36" s="47" t="s">
        <v>517</v>
      </c>
      <c r="E36" s="48">
        <v>38541</v>
      </c>
      <c r="F36" s="47" t="s">
        <v>115</v>
      </c>
      <c r="G36" s="49">
        <v>10</v>
      </c>
      <c r="H36" s="49">
        <v>1</v>
      </c>
      <c r="I36" s="50" t="s">
        <v>518</v>
      </c>
      <c r="J36" s="51">
        <v>7</v>
      </c>
      <c r="K36" s="51">
        <v>3</v>
      </c>
      <c r="L36" s="51">
        <v>0</v>
      </c>
      <c r="M36" s="51">
        <v>0</v>
      </c>
      <c r="N36" s="51">
        <v>4</v>
      </c>
      <c r="O36" s="52">
        <f t="shared" si="0"/>
        <v>14</v>
      </c>
      <c r="P36" s="46"/>
    </row>
    <row r="37" spans="1:16" s="53" customFormat="1" ht="26">
      <c r="A37" s="46">
        <v>31</v>
      </c>
      <c r="B37" s="46" t="s">
        <v>411</v>
      </c>
      <c r="C37" s="46"/>
      <c r="D37" s="47" t="s">
        <v>520</v>
      </c>
      <c r="E37" s="48">
        <v>38894</v>
      </c>
      <c r="F37" s="47" t="s">
        <v>317</v>
      </c>
      <c r="G37" s="49">
        <v>10</v>
      </c>
      <c r="H37" s="49">
        <v>1</v>
      </c>
      <c r="I37" s="50" t="s">
        <v>312</v>
      </c>
      <c r="J37" s="51">
        <v>7</v>
      </c>
      <c r="K37" s="51">
        <v>7</v>
      </c>
      <c r="L37" s="51">
        <v>0</v>
      </c>
      <c r="M37" s="51">
        <v>0</v>
      </c>
      <c r="N37" s="51">
        <v>0</v>
      </c>
      <c r="O37" s="52">
        <f t="shared" si="0"/>
        <v>14</v>
      </c>
      <c r="P37" s="46"/>
    </row>
    <row r="38" spans="1:16" s="53" customFormat="1" ht="13">
      <c r="A38" s="46">
        <v>32</v>
      </c>
      <c r="B38" s="46" t="s">
        <v>411</v>
      </c>
      <c r="C38" s="46"/>
      <c r="D38" s="47" t="s">
        <v>521</v>
      </c>
      <c r="E38" s="48">
        <v>38695</v>
      </c>
      <c r="F38" s="47" t="s">
        <v>134</v>
      </c>
      <c r="G38" s="49">
        <v>10</v>
      </c>
      <c r="H38" s="49">
        <v>1</v>
      </c>
      <c r="I38" s="50" t="s">
        <v>522</v>
      </c>
      <c r="J38" s="51">
        <v>7</v>
      </c>
      <c r="K38" s="51">
        <v>3</v>
      </c>
      <c r="L38" s="51">
        <v>0</v>
      </c>
      <c r="M38" s="51">
        <v>0</v>
      </c>
      <c r="N38" s="51">
        <v>2</v>
      </c>
      <c r="O38" s="52">
        <f t="shared" si="0"/>
        <v>12</v>
      </c>
      <c r="P38" s="46"/>
    </row>
    <row r="39" spans="1:16" s="53" customFormat="1" ht="26">
      <c r="A39" s="46">
        <v>33</v>
      </c>
      <c r="B39" s="46" t="s">
        <v>411</v>
      </c>
      <c r="C39" s="46"/>
      <c r="D39" s="47" t="s">
        <v>523</v>
      </c>
      <c r="E39" s="48">
        <v>38765</v>
      </c>
      <c r="F39" s="47" t="s">
        <v>317</v>
      </c>
      <c r="G39" s="49">
        <v>10</v>
      </c>
      <c r="H39" s="49">
        <v>1</v>
      </c>
      <c r="I39" s="50" t="s">
        <v>502</v>
      </c>
      <c r="J39" s="51">
        <v>7</v>
      </c>
      <c r="K39" s="51">
        <v>0</v>
      </c>
      <c r="L39" s="51">
        <v>0</v>
      </c>
      <c r="M39" s="51">
        <v>5</v>
      </c>
      <c r="N39" s="51">
        <v>0</v>
      </c>
      <c r="O39" s="52">
        <f t="shared" si="0"/>
        <v>12</v>
      </c>
      <c r="P39" s="46"/>
    </row>
    <row r="40" spans="1:16" s="53" customFormat="1" ht="26">
      <c r="A40" s="46">
        <v>34</v>
      </c>
      <c r="B40" s="46" t="s">
        <v>411</v>
      </c>
      <c r="C40" s="46"/>
      <c r="D40" s="47" t="s">
        <v>524</v>
      </c>
      <c r="E40" s="48">
        <v>38628</v>
      </c>
      <c r="F40" s="47" t="s">
        <v>317</v>
      </c>
      <c r="G40" s="49">
        <v>10</v>
      </c>
      <c r="H40" s="49">
        <v>1</v>
      </c>
      <c r="I40" s="50" t="s">
        <v>502</v>
      </c>
      <c r="J40" s="51">
        <v>7</v>
      </c>
      <c r="K40" s="51">
        <v>2</v>
      </c>
      <c r="L40" s="51">
        <v>0</v>
      </c>
      <c r="M40" s="51">
        <v>0</v>
      </c>
      <c r="N40" s="51">
        <v>3</v>
      </c>
      <c r="O40" s="52">
        <f t="shared" si="0"/>
        <v>12</v>
      </c>
      <c r="P40" s="46"/>
    </row>
    <row r="41" spans="1:16" s="53" customFormat="1" ht="26">
      <c r="A41" s="46">
        <v>35</v>
      </c>
      <c r="B41" s="46" t="s">
        <v>411</v>
      </c>
      <c r="C41" s="46"/>
      <c r="D41" s="47" t="s">
        <v>525</v>
      </c>
      <c r="E41" s="48">
        <v>38957</v>
      </c>
      <c r="F41" s="47" t="s">
        <v>18</v>
      </c>
      <c r="G41" s="49">
        <v>10</v>
      </c>
      <c r="H41" s="49">
        <v>3</v>
      </c>
      <c r="I41" s="50" t="s">
        <v>233</v>
      </c>
      <c r="J41" s="51">
        <v>7</v>
      </c>
      <c r="K41" s="51">
        <v>2</v>
      </c>
      <c r="L41" s="51">
        <v>0</v>
      </c>
      <c r="M41" s="51">
        <v>0</v>
      </c>
      <c r="N41" s="51">
        <v>2</v>
      </c>
      <c r="O41" s="52">
        <f t="shared" si="0"/>
        <v>11</v>
      </c>
      <c r="P41" s="46"/>
    </row>
    <row r="42" spans="1:16" s="53" customFormat="1" ht="26">
      <c r="A42" s="46">
        <v>36</v>
      </c>
      <c r="B42" s="46" t="s">
        <v>411</v>
      </c>
      <c r="C42" s="46"/>
      <c r="D42" s="47" t="s">
        <v>526</v>
      </c>
      <c r="E42" s="48">
        <v>38753</v>
      </c>
      <c r="F42" s="47" t="s">
        <v>317</v>
      </c>
      <c r="G42" s="49">
        <v>10</v>
      </c>
      <c r="H42" s="49">
        <v>1</v>
      </c>
      <c r="I42" s="50" t="s">
        <v>373</v>
      </c>
      <c r="J42" s="51">
        <v>7</v>
      </c>
      <c r="K42" s="51">
        <v>1</v>
      </c>
      <c r="L42" s="51">
        <v>0</v>
      </c>
      <c r="M42" s="51">
        <v>3</v>
      </c>
      <c r="N42" s="51">
        <v>0</v>
      </c>
      <c r="O42" s="52">
        <f t="shared" si="0"/>
        <v>11</v>
      </c>
      <c r="P42" s="46"/>
    </row>
    <row r="43" spans="1:16" s="53" customFormat="1" ht="26">
      <c r="A43" s="46">
        <v>37</v>
      </c>
      <c r="B43" s="46" t="s">
        <v>411</v>
      </c>
      <c r="C43" s="46"/>
      <c r="D43" s="47" t="s">
        <v>527</v>
      </c>
      <c r="E43" s="48">
        <v>38970</v>
      </c>
      <c r="F43" s="47" t="s">
        <v>15</v>
      </c>
      <c r="G43" s="49">
        <v>10</v>
      </c>
      <c r="H43" s="49">
        <v>2</v>
      </c>
      <c r="I43" s="50" t="s">
        <v>462</v>
      </c>
      <c r="J43" s="51">
        <v>1</v>
      </c>
      <c r="K43" s="51">
        <v>2</v>
      </c>
      <c r="L43" s="51">
        <v>0</v>
      </c>
      <c r="M43" s="51">
        <v>3</v>
      </c>
      <c r="N43" s="51">
        <v>1</v>
      </c>
      <c r="O43" s="52">
        <f t="shared" si="0"/>
        <v>7</v>
      </c>
      <c r="P43" s="46"/>
    </row>
    <row r="44" spans="1:16" s="53" customFormat="1" ht="26">
      <c r="A44" s="46">
        <v>38</v>
      </c>
      <c r="B44" s="46" t="s">
        <v>411</v>
      </c>
      <c r="C44" s="46"/>
      <c r="D44" s="47" t="s">
        <v>528</v>
      </c>
      <c r="E44" s="48">
        <v>38757</v>
      </c>
      <c r="F44" s="47" t="s">
        <v>370</v>
      </c>
      <c r="G44" s="49">
        <v>10</v>
      </c>
      <c r="H44" s="49">
        <v>1</v>
      </c>
      <c r="I44" s="50" t="s">
        <v>529</v>
      </c>
      <c r="J44" s="51">
        <v>1</v>
      </c>
      <c r="K44" s="51">
        <v>2</v>
      </c>
      <c r="L44" s="51">
        <v>0</v>
      </c>
      <c r="M44" s="51">
        <v>0</v>
      </c>
      <c r="N44" s="51">
        <v>1</v>
      </c>
      <c r="O44" s="52">
        <f t="shared" si="0"/>
        <v>4</v>
      </c>
      <c r="P44" s="46"/>
    </row>
    <row r="45" spans="1:16" s="53" customFormat="1" ht="26">
      <c r="A45" s="46">
        <v>39</v>
      </c>
      <c r="B45" s="46" t="s">
        <v>411</v>
      </c>
      <c r="C45" s="46"/>
      <c r="D45" s="47" t="s">
        <v>530</v>
      </c>
      <c r="E45" s="48">
        <v>38671</v>
      </c>
      <c r="F45" s="47" t="s">
        <v>18</v>
      </c>
      <c r="G45" s="49">
        <v>10</v>
      </c>
      <c r="H45" s="49">
        <v>1</v>
      </c>
      <c r="I45" s="50" t="s">
        <v>233</v>
      </c>
      <c r="J45" s="51">
        <v>1</v>
      </c>
      <c r="K45" s="51">
        <v>2</v>
      </c>
      <c r="L45" s="51">
        <v>0</v>
      </c>
      <c r="M45" s="51">
        <v>0</v>
      </c>
      <c r="N45" s="51">
        <v>1</v>
      </c>
      <c r="O45" s="52">
        <f t="shared" si="0"/>
        <v>4</v>
      </c>
      <c r="P45" s="46"/>
    </row>
    <row r="46" spans="1:16" s="53" customFormat="1" ht="26">
      <c r="A46" s="46">
        <v>40</v>
      </c>
      <c r="B46" s="46" t="s">
        <v>411</v>
      </c>
      <c r="C46" s="46"/>
      <c r="D46" s="47" t="s">
        <v>531</v>
      </c>
      <c r="E46" s="48">
        <v>38768</v>
      </c>
      <c r="F46" s="47" t="s">
        <v>18</v>
      </c>
      <c r="G46" s="49">
        <v>10</v>
      </c>
      <c r="H46" s="49">
        <v>2</v>
      </c>
      <c r="I46" s="50" t="s">
        <v>233</v>
      </c>
      <c r="J46" s="51">
        <v>3</v>
      </c>
      <c r="K46" s="51">
        <v>0</v>
      </c>
      <c r="L46" s="51">
        <v>0</v>
      </c>
      <c r="M46" s="51">
        <v>0</v>
      </c>
      <c r="N46" s="51">
        <v>1</v>
      </c>
      <c r="O46" s="52">
        <f t="shared" si="0"/>
        <v>4</v>
      </c>
      <c r="P46" s="46"/>
    </row>
    <row r="47" spans="1:16" s="53" customFormat="1" ht="13">
      <c r="A47" s="46">
        <v>41</v>
      </c>
      <c r="B47" s="46" t="s">
        <v>411</v>
      </c>
      <c r="C47" s="46"/>
      <c r="D47" s="47" t="s">
        <v>532</v>
      </c>
      <c r="E47" s="48">
        <v>38762</v>
      </c>
      <c r="F47" s="47" t="s">
        <v>121</v>
      </c>
      <c r="G47" s="49">
        <v>10</v>
      </c>
      <c r="H47" s="49">
        <v>1</v>
      </c>
      <c r="I47" s="50" t="s">
        <v>471</v>
      </c>
      <c r="J47" s="51">
        <v>1</v>
      </c>
      <c r="K47" s="51">
        <v>2</v>
      </c>
      <c r="L47" s="51">
        <v>0</v>
      </c>
      <c r="M47" s="51">
        <v>0</v>
      </c>
      <c r="N47" s="51">
        <v>0</v>
      </c>
      <c r="O47" s="52">
        <f t="shared" si="0"/>
        <v>3</v>
      </c>
      <c r="P47" s="46"/>
    </row>
    <row r="48" spans="1:16" s="53" customFormat="1" ht="26">
      <c r="A48" s="46">
        <v>42</v>
      </c>
      <c r="B48" s="46" t="s">
        <v>411</v>
      </c>
      <c r="C48" s="46"/>
      <c r="D48" s="47" t="s">
        <v>533</v>
      </c>
      <c r="E48" s="48">
        <v>38864</v>
      </c>
      <c r="F48" s="47" t="s">
        <v>120</v>
      </c>
      <c r="G48" s="49">
        <v>10</v>
      </c>
      <c r="H48" s="49">
        <v>1</v>
      </c>
      <c r="I48" s="50" t="s">
        <v>390</v>
      </c>
      <c r="J48" s="51">
        <v>0</v>
      </c>
      <c r="K48" s="51">
        <v>2</v>
      </c>
      <c r="L48" s="51">
        <v>0</v>
      </c>
      <c r="M48" s="51">
        <v>0</v>
      </c>
      <c r="N48" s="51">
        <v>1</v>
      </c>
      <c r="O48" s="52">
        <f t="shared" si="0"/>
        <v>3</v>
      </c>
      <c r="P48" s="46"/>
    </row>
    <row r="49" spans="1:16" s="53" customFormat="1" ht="26">
      <c r="A49" s="46">
        <v>43</v>
      </c>
      <c r="B49" s="46" t="s">
        <v>411</v>
      </c>
      <c r="C49" s="46"/>
      <c r="D49" s="47" t="s">
        <v>534</v>
      </c>
      <c r="E49" s="48">
        <v>38561</v>
      </c>
      <c r="F49" s="47" t="s">
        <v>130</v>
      </c>
      <c r="G49" s="49">
        <v>10</v>
      </c>
      <c r="H49" s="49">
        <v>2</v>
      </c>
      <c r="I49" s="50" t="s">
        <v>535</v>
      </c>
      <c r="J49" s="51">
        <v>1</v>
      </c>
      <c r="K49" s="51">
        <v>2</v>
      </c>
      <c r="L49" s="51">
        <v>0</v>
      </c>
      <c r="M49" s="51">
        <v>0</v>
      </c>
      <c r="N49" s="51">
        <v>0</v>
      </c>
      <c r="O49" s="52">
        <f t="shared" si="0"/>
        <v>3</v>
      </c>
      <c r="P49" s="46"/>
    </row>
    <row r="50" spans="1:16" s="53" customFormat="1" ht="26">
      <c r="A50" s="46">
        <v>44</v>
      </c>
      <c r="B50" s="46" t="s">
        <v>411</v>
      </c>
      <c r="C50" s="46"/>
      <c r="D50" s="47" t="s">
        <v>536</v>
      </c>
      <c r="E50" s="48" t="s">
        <v>537</v>
      </c>
      <c r="F50" s="47" t="s">
        <v>407</v>
      </c>
      <c r="G50" s="49">
        <v>10</v>
      </c>
      <c r="H50" s="49">
        <v>1</v>
      </c>
      <c r="I50" s="50" t="s">
        <v>408</v>
      </c>
      <c r="J50" s="51">
        <v>1</v>
      </c>
      <c r="K50" s="51">
        <v>0</v>
      </c>
      <c r="L50" s="51">
        <v>1</v>
      </c>
      <c r="M50" s="51">
        <v>0</v>
      </c>
      <c r="N50" s="51">
        <v>1</v>
      </c>
      <c r="O50" s="52">
        <f t="shared" si="0"/>
        <v>3</v>
      </c>
      <c r="P50" s="46"/>
    </row>
    <row r="51" spans="1:16" s="53" customFormat="1" ht="26">
      <c r="A51" s="46">
        <v>45</v>
      </c>
      <c r="B51" s="46" t="s">
        <v>411</v>
      </c>
      <c r="C51" s="46"/>
      <c r="D51" s="47" t="s">
        <v>538</v>
      </c>
      <c r="E51" s="48">
        <v>38572</v>
      </c>
      <c r="F51" s="47" t="s">
        <v>15</v>
      </c>
      <c r="G51" s="49">
        <v>10</v>
      </c>
      <c r="H51" s="49">
        <v>1</v>
      </c>
      <c r="I51" s="50" t="s">
        <v>462</v>
      </c>
      <c r="J51" s="51">
        <v>1</v>
      </c>
      <c r="K51" s="51">
        <v>1</v>
      </c>
      <c r="L51" s="51">
        <v>0</v>
      </c>
      <c r="M51" s="51">
        <v>0</v>
      </c>
      <c r="N51" s="51">
        <v>0</v>
      </c>
      <c r="O51" s="52">
        <f t="shared" si="0"/>
        <v>2</v>
      </c>
      <c r="P51" s="46"/>
    </row>
    <row r="52" spans="1:16" s="53" customFormat="1" ht="26">
      <c r="A52" s="46">
        <v>46</v>
      </c>
      <c r="B52" s="46" t="s">
        <v>411</v>
      </c>
      <c r="C52" s="46"/>
      <c r="D52" s="47" t="s">
        <v>539</v>
      </c>
      <c r="E52" s="48">
        <v>38863</v>
      </c>
      <c r="F52" s="47" t="s">
        <v>317</v>
      </c>
      <c r="G52" s="49">
        <v>10</v>
      </c>
      <c r="H52" s="49">
        <v>1</v>
      </c>
      <c r="I52" s="50" t="s">
        <v>312</v>
      </c>
      <c r="J52" s="51">
        <v>0</v>
      </c>
      <c r="K52" s="51">
        <v>0</v>
      </c>
      <c r="L52" s="51">
        <v>1</v>
      </c>
      <c r="M52" s="51">
        <v>0</v>
      </c>
      <c r="N52" s="51">
        <v>1</v>
      </c>
      <c r="O52" s="52">
        <f t="shared" si="0"/>
        <v>2</v>
      </c>
      <c r="P52" s="46"/>
    </row>
    <row r="53" spans="1:16" s="53" customFormat="1" ht="26">
      <c r="A53" s="46">
        <v>47</v>
      </c>
      <c r="B53" s="46" t="s">
        <v>411</v>
      </c>
      <c r="C53" s="46"/>
      <c r="D53" s="47" t="s">
        <v>540</v>
      </c>
      <c r="E53" s="48">
        <v>38856</v>
      </c>
      <c r="F53" s="47" t="s">
        <v>317</v>
      </c>
      <c r="G53" s="49">
        <v>10</v>
      </c>
      <c r="H53" s="49">
        <v>1</v>
      </c>
      <c r="I53" s="50" t="s">
        <v>312</v>
      </c>
      <c r="J53" s="51">
        <v>1</v>
      </c>
      <c r="K53" s="51">
        <v>0</v>
      </c>
      <c r="L53" s="51">
        <v>0</v>
      </c>
      <c r="M53" s="51">
        <v>0</v>
      </c>
      <c r="N53" s="51">
        <v>0</v>
      </c>
      <c r="O53" s="52">
        <f t="shared" si="0"/>
        <v>1</v>
      </c>
      <c r="P53" s="46"/>
    </row>
    <row r="55" spans="1:16" ht="45.65" customHeight="1">
      <c r="A55" s="78"/>
      <c r="B55" s="77"/>
      <c r="C55" s="77"/>
      <c r="D55" s="62" t="s">
        <v>627</v>
      </c>
      <c r="F55" s="63" t="s">
        <v>626</v>
      </c>
      <c r="G55" s="64"/>
      <c r="H55" s="68"/>
      <c r="I55" s="64"/>
      <c r="J55" s="64"/>
      <c r="P55"/>
    </row>
    <row r="56" spans="1:16">
      <c r="C56" s="62"/>
      <c r="D56" s="63"/>
      <c r="E56" s="62"/>
      <c r="F56" s="64"/>
      <c r="G56" s="64"/>
      <c r="H56" s="64"/>
      <c r="I56" s="64"/>
      <c r="J56" s="64"/>
      <c r="N56" s="64"/>
      <c r="O56" s="64"/>
      <c r="P56" s="57"/>
    </row>
    <row r="57" spans="1:16" ht="12.75" customHeight="1">
      <c r="A57" s="67"/>
      <c r="B57" s="64"/>
      <c r="C57" s="64"/>
      <c r="D57" s="69" t="s">
        <v>628</v>
      </c>
      <c r="E57" s="65" t="s">
        <v>630</v>
      </c>
      <c r="F57" s="32" t="s">
        <v>311</v>
      </c>
      <c r="H57" s="62"/>
      <c r="I57" s="61"/>
      <c r="N57" s="64"/>
      <c r="O57" s="64"/>
      <c r="P57" s="57"/>
    </row>
    <row r="58" spans="1:16">
      <c r="B58" s="64"/>
      <c r="C58" s="66"/>
      <c r="D58" s="66"/>
      <c r="E58" s="64" t="s">
        <v>629</v>
      </c>
      <c r="F58" s="31" t="s">
        <v>373</v>
      </c>
      <c r="G58" s="62"/>
      <c r="I58" s="61"/>
      <c r="M58" s="64"/>
      <c r="N58" s="64"/>
      <c r="O58" s="57"/>
      <c r="P58"/>
    </row>
    <row r="59" spans="1:16">
      <c r="B59" s="64"/>
      <c r="C59" s="66"/>
      <c r="D59" s="66"/>
      <c r="E59" s="64" t="s">
        <v>629</v>
      </c>
      <c r="F59" s="31" t="s">
        <v>338</v>
      </c>
      <c r="G59" s="64"/>
      <c r="H59" s="64"/>
      <c r="I59" s="64"/>
      <c r="M59" s="64"/>
      <c r="N59" s="64"/>
      <c r="O59" s="57"/>
      <c r="P59"/>
    </row>
    <row r="60" spans="1:16">
      <c r="B60" s="64"/>
      <c r="C60" s="66"/>
      <c r="D60" s="66"/>
      <c r="E60" s="64" t="s">
        <v>629</v>
      </c>
      <c r="F60" s="31" t="s">
        <v>541</v>
      </c>
      <c r="G60" s="64"/>
      <c r="H60" s="64"/>
      <c r="I60" s="64"/>
      <c r="M60" s="64"/>
      <c r="N60" s="64"/>
      <c r="O60" s="57"/>
      <c r="P60"/>
    </row>
    <row r="61" spans="1:16">
      <c r="B61" s="64"/>
      <c r="C61" s="66"/>
      <c r="D61" s="66"/>
      <c r="E61" s="64" t="s">
        <v>629</v>
      </c>
      <c r="F61" s="31" t="s">
        <v>409</v>
      </c>
      <c r="G61" s="64"/>
      <c r="H61" s="64"/>
      <c r="I61" s="64"/>
      <c r="M61" s="64"/>
      <c r="N61" s="64"/>
      <c r="O61" s="57"/>
      <c r="P61"/>
    </row>
    <row r="62" spans="1:16">
      <c r="B62" s="64"/>
      <c r="C62" s="66"/>
      <c r="D62" s="66"/>
      <c r="E62" s="64" t="s">
        <v>629</v>
      </c>
      <c r="F62" s="31" t="s">
        <v>222</v>
      </c>
      <c r="G62" s="64"/>
      <c r="H62" s="64"/>
      <c r="I62" s="64"/>
      <c r="M62" s="64"/>
      <c r="N62" s="64"/>
      <c r="O62" s="57"/>
      <c r="P62"/>
    </row>
    <row r="63" spans="1:16">
      <c r="C63" s="66"/>
      <c r="E63" s="64" t="s">
        <v>629</v>
      </c>
      <c r="F63" s="25" t="s">
        <v>483</v>
      </c>
      <c r="G63" s="62"/>
      <c r="I63" s="61"/>
      <c r="O63"/>
      <c r="P63"/>
    </row>
    <row r="64" spans="1:16">
      <c r="C64" s="66"/>
      <c r="E64" s="64"/>
      <c r="F64" s="61"/>
      <c r="G64" s="62"/>
      <c r="I64" s="61"/>
      <c r="O64"/>
      <c r="P64"/>
    </row>
    <row r="65" spans="3:16">
      <c r="C65" s="66"/>
      <c r="E65" s="64"/>
      <c r="F65" s="61"/>
      <c r="G65" s="62"/>
      <c r="I65" s="61"/>
      <c r="O65"/>
      <c r="P65"/>
    </row>
    <row r="66" spans="3:16">
      <c r="C66" s="63"/>
      <c r="E66" s="64"/>
      <c r="F66" s="61"/>
      <c r="G66" s="62"/>
      <c r="I66" s="61"/>
      <c r="O66"/>
      <c r="P66"/>
    </row>
    <row r="67" spans="3:16">
      <c r="E67" s="69"/>
    </row>
  </sheetData>
  <sortState ref="A7:P53">
    <sortCondition descending="1" ref="O7:O53"/>
  </sortState>
  <mergeCells count="16">
    <mergeCell ref="P5:P6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N5"/>
    <mergeCell ref="O5:O6"/>
  </mergeCells>
  <pageMargins left="0.70866141732283472" right="0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7"/>
  <sheetViews>
    <sheetView tabSelected="1" topLeftCell="A8" zoomScale="70" zoomScaleNormal="70" workbookViewId="0">
      <selection activeCell="O21" sqref="O21"/>
    </sheetView>
  </sheetViews>
  <sheetFormatPr defaultColWidth="9.1796875" defaultRowHeight="14.5"/>
  <cols>
    <col min="1" max="1" width="5" customWidth="1"/>
    <col min="2" max="2" width="6" style="61" customWidth="1"/>
    <col min="3" max="3" width="22.453125" style="62" customWidth="1"/>
    <col min="4" max="4" width="15.26953125" style="63" customWidth="1"/>
    <col min="5" max="5" width="36.1796875" style="62" customWidth="1"/>
    <col min="6" max="6" width="4.453125" style="61" customWidth="1"/>
    <col min="7" max="7" width="6.453125" style="61" customWidth="1"/>
    <col min="8" max="8" width="23.81640625" style="62" customWidth="1"/>
    <col min="9" max="13" width="5.453125" style="61" customWidth="1"/>
    <col min="14" max="14" width="7.54296875" style="61" customWidth="1"/>
    <col min="15" max="15" width="9.1796875" style="61"/>
  </cols>
  <sheetData>
    <row r="1" spans="1: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>
      <c r="A2" s="110" t="str">
        <f xml:space="preserve"> "перевірки робіт учасників ІІ (міського) етапу Всеукраїнської олімпіади з " &amp;  '[5]Титульна сторінка'!$B$3  &amp; " 2021-2022 н.р."</f>
        <v>перевірки робіт учасників ІІ (міського) етапу Всеукраїнської олімпіади з математики 2021-2022 н.р.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>
      <c r="A3" s="109" t="s">
        <v>542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9.5" customHeight="1">
      <c r="A4" s="111" t="str">
        <f>'[5]Титульна сторінка'!$B$4</f>
        <v>15.11.2021 р.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5" customHeight="1">
      <c r="A5" s="112" t="s">
        <v>1</v>
      </c>
      <c r="B5" s="113" t="s">
        <v>2</v>
      </c>
      <c r="C5" s="112" t="s">
        <v>3</v>
      </c>
      <c r="D5" s="112" t="s">
        <v>4</v>
      </c>
      <c r="E5" s="112" t="s">
        <v>5</v>
      </c>
      <c r="F5" s="112" t="s">
        <v>6</v>
      </c>
      <c r="G5" s="112" t="s">
        <v>7</v>
      </c>
      <c r="H5" s="112" t="s">
        <v>8</v>
      </c>
      <c r="I5" s="106" t="s">
        <v>9</v>
      </c>
      <c r="J5" s="107"/>
      <c r="K5" s="107"/>
      <c r="L5" s="107"/>
      <c r="M5" s="107"/>
      <c r="N5" s="114" t="s">
        <v>10</v>
      </c>
      <c r="O5" s="113" t="s">
        <v>11</v>
      </c>
    </row>
    <row r="6" spans="1:15" ht="29.25" customHeight="1">
      <c r="A6" s="112"/>
      <c r="B6" s="113"/>
      <c r="C6" s="112"/>
      <c r="D6" s="112"/>
      <c r="E6" s="112"/>
      <c r="F6" s="112"/>
      <c r="G6" s="112"/>
      <c r="H6" s="112"/>
      <c r="I6" s="70">
        <v>1</v>
      </c>
      <c r="J6" s="70">
        <v>2</v>
      </c>
      <c r="K6" s="70">
        <v>3</v>
      </c>
      <c r="L6" s="70">
        <v>4</v>
      </c>
      <c r="M6" s="70">
        <v>5</v>
      </c>
      <c r="N6" s="114"/>
      <c r="O6" s="113"/>
    </row>
    <row r="7" spans="1:15" s="53" customFormat="1" ht="29">
      <c r="A7" s="71">
        <v>1</v>
      </c>
      <c r="B7" s="71" t="s">
        <v>565</v>
      </c>
      <c r="C7" s="72" t="s">
        <v>566</v>
      </c>
      <c r="D7" s="73">
        <v>38378</v>
      </c>
      <c r="E7" s="72" t="s">
        <v>325</v>
      </c>
      <c r="F7" s="74">
        <v>11</v>
      </c>
      <c r="G7" s="74">
        <v>3</v>
      </c>
      <c r="H7" s="72" t="s">
        <v>548</v>
      </c>
      <c r="I7" s="75">
        <v>7</v>
      </c>
      <c r="J7" s="75">
        <v>7</v>
      </c>
      <c r="K7" s="75">
        <v>7</v>
      </c>
      <c r="L7" s="75">
        <v>0</v>
      </c>
      <c r="M7" s="75">
        <v>7</v>
      </c>
      <c r="N7" s="76">
        <f t="shared" ref="N7:N44" si="0">I7+J7+K7+L7+M7</f>
        <v>28</v>
      </c>
      <c r="O7" s="71">
        <v>1</v>
      </c>
    </row>
    <row r="8" spans="1:15" s="53" customFormat="1" ht="29">
      <c r="A8" s="71">
        <v>2</v>
      </c>
      <c r="B8" s="71" t="s">
        <v>543</v>
      </c>
      <c r="C8" s="72" t="s">
        <v>544</v>
      </c>
      <c r="D8" s="73">
        <v>38554</v>
      </c>
      <c r="E8" s="72" t="s">
        <v>122</v>
      </c>
      <c r="F8" s="74">
        <v>11</v>
      </c>
      <c r="G8" s="74">
        <v>1</v>
      </c>
      <c r="H8" s="72" t="s">
        <v>545</v>
      </c>
      <c r="I8" s="75">
        <v>7</v>
      </c>
      <c r="J8" s="75">
        <v>7</v>
      </c>
      <c r="K8" s="75">
        <v>1</v>
      </c>
      <c r="L8" s="75">
        <v>3</v>
      </c>
      <c r="M8" s="75">
        <v>7</v>
      </c>
      <c r="N8" s="76">
        <f t="shared" si="0"/>
        <v>25</v>
      </c>
      <c r="O8" s="71">
        <v>1</v>
      </c>
    </row>
    <row r="9" spans="1:15" s="53" customFormat="1" ht="29">
      <c r="A9" s="71">
        <v>3</v>
      </c>
      <c r="B9" s="71" t="s">
        <v>546</v>
      </c>
      <c r="C9" s="72" t="s">
        <v>547</v>
      </c>
      <c r="D9" s="73">
        <v>38517</v>
      </c>
      <c r="E9" s="72" t="s">
        <v>325</v>
      </c>
      <c r="F9" s="74">
        <v>11</v>
      </c>
      <c r="G9" s="74">
        <v>2</v>
      </c>
      <c r="H9" s="72" t="s">
        <v>548</v>
      </c>
      <c r="I9" s="75">
        <v>7</v>
      </c>
      <c r="J9" s="75">
        <v>7</v>
      </c>
      <c r="K9" s="75">
        <v>2</v>
      </c>
      <c r="L9" s="75">
        <v>1</v>
      </c>
      <c r="M9" s="75">
        <v>7</v>
      </c>
      <c r="N9" s="76">
        <f t="shared" si="0"/>
        <v>24</v>
      </c>
      <c r="O9" s="71">
        <v>1</v>
      </c>
    </row>
    <row r="10" spans="1:15" s="53" customFormat="1" ht="29">
      <c r="A10" s="71">
        <v>4</v>
      </c>
      <c r="B10" s="71" t="s">
        <v>549</v>
      </c>
      <c r="C10" s="72" t="s">
        <v>550</v>
      </c>
      <c r="D10" s="73">
        <v>38392</v>
      </c>
      <c r="E10" s="72" t="s">
        <v>317</v>
      </c>
      <c r="F10" s="74">
        <v>11</v>
      </c>
      <c r="G10" s="74">
        <v>1</v>
      </c>
      <c r="H10" s="72" t="s">
        <v>373</v>
      </c>
      <c r="I10" s="75">
        <v>7</v>
      </c>
      <c r="J10" s="75">
        <v>7</v>
      </c>
      <c r="K10" s="75">
        <v>1</v>
      </c>
      <c r="L10" s="75">
        <v>2</v>
      </c>
      <c r="M10" s="75">
        <v>7</v>
      </c>
      <c r="N10" s="76">
        <f t="shared" si="0"/>
        <v>24</v>
      </c>
      <c r="O10" s="71">
        <v>1</v>
      </c>
    </row>
    <row r="11" spans="1:15" s="53" customFormat="1" ht="29">
      <c r="A11" s="71">
        <v>5</v>
      </c>
      <c r="B11" s="71" t="s">
        <v>551</v>
      </c>
      <c r="C11" s="72" t="s">
        <v>552</v>
      </c>
      <c r="D11" s="73">
        <v>38047</v>
      </c>
      <c r="E11" s="72" t="s">
        <v>122</v>
      </c>
      <c r="F11" s="74">
        <v>11</v>
      </c>
      <c r="G11" s="74">
        <v>1</v>
      </c>
      <c r="H11" s="72" t="s">
        <v>545</v>
      </c>
      <c r="I11" s="75">
        <v>7</v>
      </c>
      <c r="J11" s="75">
        <v>7</v>
      </c>
      <c r="K11" s="75">
        <v>0</v>
      </c>
      <c r="L11" s="75">
        <v>2</v>
      </c>
      <c r="M11" s="75">
        <v>6</v>
      </c>
      <c r="N11" s="76">
        <f t="shared" si="0"/>
        <v>22</v>
      </c>
      <c r="O11" s="71">
        <v>2</v>
      </c>
    </row>
    <row r="12" spans="1:15" s="53" customFormat="1" ht="29">
      <c r="A12" s="71">
        <v>6</v>
      </c>
      <c r="B12" s="71" t="s">
        <v>553</v>
      </c>
      <c r="C12" s="72" t="s">
        <v>554</v>
      </c>
      <c r="D12" s="73">
        <v>38282</v>
      </c>
      <c r="E12" s="72" t="s">
        <v>122</v>
      </c>
      <c r="F12" s="74">
        <v>11</v>
      </c>
      <c r="G12" s="74">
        <v>1</v>
      </c>
      <c r="H12" s="72" t="s">
        <v>194</v>
      </c>
      <c r="I12" s="75">
        <v>7</v>
      </c>
      <c r="J12" s="75">
        <v>7</v>
      </c>
      <c r="K12" s="75">
        <v>7</v>
      </c>
      <c r="L12" s="75">
        <v>1</v>
      </c>
      <c r="M12" s="75">
        <v>0</v>
      </c>
      <c r="N12" s="76">
        <f t="shared" si="0"/>
        <v>22</v>
      </c>
      <c r="O12" s="71">
        <v>2</v>
      </c>
    </row>
    <row r="13" spans="1:15" s="53" customFormat="1" ht="29">
      <c r="A13" s="71">
        <v>7</v>
      </c>
      <c r="B13" s="71" t="s">
        <v>555</v>
      </c>
      <c r="C13" s="72" t="s">
        <v>556</v>
      </c>
      <c r="D13" s="73">
        <v>38541</v>
      </c>
      <c r="E13" s="72" t="s">
        <v>325</v>
      </c>
      <c r="F13" s="74">
        <v>11</v>
      </c>
      <c r="G13" s="74">
        <v>3</v>
      </c>
      <c r="H13" s="72" t="s">
        <v>548</v>
      </c>
      <c r="I13" s="75">
        <v>7</v>
      </c>
      <c r="J13" s="75">
        <v>7</v>
      </c>
      <c r="K13" s="75">
        <v>0</v>
      </c>
      <c r="L13" s="75">
        <v>1</v>
      </c>
      <c r="M13" s="75">
        <v>7</v>
      </c>
      <c r="N13" s="76">
        <f t="shared" si="0"/>
        <v>22</v>
      </c>
      <c r="O13" s="71">
        <v>2</v>
      </c>
    </row>
    <row r="14" spans="1:15" s="53" customFormat="1" ht="29">
      <c r="A14" s="71">
        <v>8</v>
      </c>
      <c r="B14" s="71" t="s">
        <v>557</v>
      </c>
      <c r="C14" s="72" t="s">
        <v>558</v>
      </c>
      <c r="D14" s="73">
        <v>38212</v>
      </c>
      <c r="E14" s="72" t="s">
        <v>325</v>
      </c>
      <c r="F14" s="74">
        <v>11</v>
      </c>
      <c r="G14" s="74">
        <v>3</v>
      </c>
      <c r="H14" s="72" t="s">
        <v>548</v>
      </c>
      <c r="I14" s="75">
        <v>7</v>
      </c>
      <c r="J14" s="75">
        <v>7</v>
      </c>
      <c r="K14" s="75">
        <v>7</v>
      </c>
      <c r="L14" s="75">
        <v>1</v>
      </c>
      <c r="M14" s="75">
        <v>0</v>
      </c>
      <c r="N14" s="76">
        <f t="shared" si="0"/>
        <v>22</v>
      </c>
      <c r="O14" s="71">
        <v>2</v>
      </c>
    </row>
    <row r="15" spans="1:15" s="53" customFormat="1" ht="29">
      <c r="A15" s="71">
        <v>9</v>
      </c>
      <c r="B15" s="71" t="s">
        <v>559</v>
      </c>
      <c r="C15" s="72" t="s">
        <v>560</v>
      </c>
      <c r="D15" s="73">
        <v>38334</v>
      </c>
      <c r="E15" s="72" t="s">
        <v>325</v>
      </c>
      <c r="F15" s="74">
        <v>11</v>
      </c>
      <c r="G15" s="74">
        <v>2</v>
      </c>
      <c r="H15" s="72" t="s">
        <v>548</v>
      </c>
      <c r="I15" s="75">
        <v>7</v>
      </c>
      <c r="J15" s="75">
        <v>4</v>
      </c>
      <c r="K15" s="75">
        <v>1</v>
      </c>
      <c r="L15" s="75">
        <v>3</v>
      </c>
      <c r="M15" s="75">
        <v>7</v>
      </c>
      <c r="N15" s="76">
        <f t="shared" si="0"/>
        <v>22</v>
      </c>
      <c r="O15" s="71">
        <v>2</v>
      </c>
    </row>
    <row r="16" spans="1:15" s="53" customFormat="1" ht="29">
      <c r="A16" s="71">
        <v>10</v>
      </c>
      <c r="B16" s="71" t="s">
        <v>561</v>
      </c>
      <c r="C16" s="72" t="s">
        <v>562</v>
      </c>
      <c r="D16" s="73">
        <v>38100</v>
      </c>
      <c r="E16" s="72" t="s">
        <v>325</v>
      </c>
      <c r="F16" s="74">
        <v>11</v>
      </c>
      <c r="G16" s="74">
        <v>1</v>
      </c>
      <c r="H16" s="72" t="s">
        <v>548</v>
      </c>
      <c r="I16" s="75">
        <v>7</v>
      </c>
      <c r="J16" s="75">
        <v>7</v>
      </c>
      <c r="K16" s="75">
        <v>0</v>
      </c>
      <c r="L16" s="75">
        <v>0</v>
      </c>
      <c r="M16" s="75">
        <v>7</v>
      </c>
      <c r="N16" s="76">
        <f t="shared" si="0"/>
        <v>21</v>
      </c>
      <c r="O16" s="71">
        <v>3</v>
      </c>
    </row>
    <row r="17" spans="1:15" s="53" customFormat="1" ht="29">
      <c r="A17" s="71">
        <v>11</v>
      </c>
      <c r="B17" s="71" t="s">
        <v>563</v>
      </c>
      <c r="C17" s="72" t="s">
        <v>564</v>
      </c>
      <c r="D17" s="73">
        <v>38337</v>
      </c>
      <c r="E17" s="72" t="s">
        <v>325</v>
      </c>
      <c r="F17" s="74">
        <v>11</v>
      </c>
      <c r="G17" s="74">
        <v>3</v>
      </c>
      <c r="H17" s="72" t="s">
        <v>548</v>
      </c>
      <c r="I17" s="75">
        <v>7</v>
      </c>
      <c r="J17" s="75">
        <v>7</v>
      </c>
      <c r="K17" s="75">
        <v>0</v>
      </c>
      <c r="L17" s="75">
        <v>0</v>
      </c>
      <c r="M17" s="75">
        <v>7</v>
      </c>
      <c r="N17" s="76">
        <f t="shared" si="0"/>
        <v>21</v>
      </c>
      <c r="O17" s="71">
        <v>3</v>
      </c>
    </row>
    <row r="18" spans="1:15" s="53" customFormat="1" ht="29">
      <c r="A18" s="71">
        <v>12</v>
      </c>
      <c r="B18" s="71" t="s">
        <v>567</v>
      </c>
      <c r="C18" s="72" t="s">
        <v>568</v>
      </c>
      <c r="D18" s="73">
        <v>38239</v>
      </c>
      <c r="E18" s="72" t="s">
        <v>122</v>
      </c>
      <c r="F18" s="74">
        <v>11</v>
      </c>
      <c r="G18" s="74">
        <v>2</v>
      </c>
      <c r="H18" s="72" t="s">
        <v>545</v>
      </c>
      <c r="I18" s="75">
        <v>7</v>
      </c>
      <c r="J18" s="75">
        <v>6</v>
      </c>
      <c r="K18" s="75">
        <v>0</v>
      </c>
      <c r="L18" s="75">
        <v>1</v>
      </c>
      <c r="M18" s="75">
        <v>6</v>
      </c>
      <c r="N18" s="76">
        <f t="shared" si="0"/>
        <v>20</v>
      </c>
      <c r="O18" s="71">
        <v>3</v>
      </c>
    </row>
    <row r="19" spans="1:15" s="53" customFormat="1" ht="29">
      <c r="A19" s="71">
        <v>13</v>
      </c>
      <c r="B19" s="71" t="s">
        <v>571</v>
      </c>
      <c r="C19" s="72" t="s">
        <v>572</v>
      </c>
      <c r="D19" s="73">
        <v>38344</v>
      </c>
      <c r="E19" s="72" t="s">
        <v>325</v>
      </c>
      <c r="F19" s="74">
        <v>11</v>
      </c>
      <c r="G19" s="74">
        <v>3</v>
      </c>
      <c r="H19" s="72" t="s">
        <v>548</v>
      </c>
      <c r="I19" s="75">
        <v>7</v>
      </c>
      <c r="J19" s="75">
        <v>5</v>
      </c>
      <c r="K19" s="75">
        <v>0</v>
      </c>
      <c r="L19" s="75">
        <v>1</v>
      </c>
      <c r="M19" s="75">
        <v>7</v>
      </c>
      <c r="N19" s="76">
        <f t="shared" si="0"/>
        <v>20</v>
      </c>
      <c r="O19" s="71">
        <v>3</v>
      </c>
    </row>
    <row r="20" spans="1:15" s="53" customFormat="1" ht="29">
      <c r="A20" s="71">
        <v>14</v>
      </c>
      <c r="B20" s="71" t="s">
        <v>586</v>
      </c>
      <c r="C20" s="72" t="s">
        <v>587</v>
      </c>
      <c r="D20" s="73">
        <v>38500</v>
      </c>
      <c r="E20" s="72" t="s">
        <v>317</v>
      </c>
      <c r="F20" s="74">
        <v>11</v>
      </c>
      <c r="G20" s="74">
        <v>1</v>
      </c>
      <c r="H20" s="72" t="s">
        <v>373</v>
      </c>
      <c r="I20" s="75">
        <v>7</v>
      </c>
      <c r="J20" s="75">
        <v>6</v>
      </c>
      <c r="K20" s="75">
        <v>0</v>
      </c>
      <c r="L20" s="75">
        <v>0</v>
      </c>
      <c r="M20" s="75">
        <v>7</v>
      </c>
      <c r="N20" s="76">
        <f t="shared" si="0"/>
        <v>20</v>
      </c>
      <c r="O20" s="71">
        <v>3</v>
      </c>
    </row>
    <row r="21" spans="1:15" s="53" customFormat="1" ht="41.5" customHeight="1">
      <c r="A21" s="71">
        <v>15</v>
      </c>
      <c r="B21" s="71" t="s">
        <v>569</v>
      </c>
      <c r="C21" s="72" t="s">
        <v>570</v>
      </c>
      <c r="D21" s="73">
        <v>38341</v>
      </c>
      <c r="E21" s="72" t="s">
        <v>122</v>
      </c>
      <c r="F21" s="74">
        <v>11</v>
      </c>
      <c r="G21" s="74">
        <v>1</v>
      </c>
      <c r="H21" s="72" t="s">
        <v>545</v>
      </c>
      <c r="I21" s="75">
        <v>3</v>
      </c>
      <c r="J21" s="75">
        <v>7</v>
      </c>
      <c r="K21" s="75">
        <v>0</v>
      </c>
      <c r="L21" s="75">
        <v>2</v>
      </c>
      <c r="M21" s="75">
        <v>7</v>
      </c>
      <c r="N21" s="76">
        <f t="shared" si="0"/>
        <v>19</v>
      </c>
      <c r="O21" s="71"/>
    </row>
    <row r="22" spans="1:15" s="53" customFormat="1" ht="29">
      <c r="A22" s="71">
        <v>16</v>
      </c>
      <c r="B22" s="71" t="s">
        <v>576</v>
      </c>
      <c r="C22" s="72" t="s">
        <v>577</v>
      </c>
      <c r="D22" s="73">
        <v>38326</v>
      </c>
      <c r="E22" s="72" t="s">
        <v>122</v>
      </c>
      <c r="F22" s="74">
        <v>11</v>
      </c>
      <c r="G22" s="74">
        <v>1</v>
      </c>
      <c r="H22" s="72" t="s">
        <v>194</v>
      </c>
      <c r="I22" s="75">
        <v>7</v>
      </c>
      <c r="J22" s="75">
        <v>7</v>
      </c>
      <c r="K22" s="75">
        <v>0</v>
      </c>
      <c r="L22" s="75">
        <v>1</v>
      </c>
      <c r="M22" s="75">
        <v>4</v>
      </c>
      <c r="N22" s="76">
        <f t="shared" si="0"/>
        <v>19</v>
      </c>
      <c r="O22" s="71"/>
    </row>
    <row r="23" spans="1:15" s="53" customFormat="1" ht="40.5" customHeight="1">
      <c r="A23" s="71">
        <v>17</v>
      </c>
      <c r="B23" s="71" t="s">
        <v>573</v>
      </c>
      <c r="C23" s="72" t="s">
        <v>574</v>
      </c>
      <c r="D23" s="73">
        <v>38401</v>
      </c>
      <c r="E23" s="72" t="s">
        <v>19</v>
      </c>
      <c r="F23" s="74">
        <v>11</v>
      </c>
      <c r="G23" s="74">
        <v>1</v>
      </c>
      <c r="H23" s="72" t="s">
        <v>575</v>
      </c>
      <c r="I23" s="75">
        <v>3</v>
      </c>
      <c r="J23" s="75">
        <v>7</v>
      </c>
      <c r="K23" s="75">
        <v>0</v>
      </c>
      <c r="L23" s="75">
        <v>1</v>
      </c>
      <c r="M23" s="75">
        <v>7</v>
      </c>
      <c r="N23" s="76">
        <f t="shared" si="0"/>
        <v>18</v>
      </c>
      <c r="O23" s="71"/>
    </row>
    <row r="24" spans="1:15" s="53" customFormat="1" ht="43.5">
      <c r="A24" s="71">
        <v>18</v>
      </c>
      <c r="B24" s="71" t="s">
        <v>578</v>
      </c>
      <c r="C24" s="72" t="s">
        <v>579</v>
      </c>
      <c r="D24" s="73">
        <v>38401</v>
      </c>
      <c r="E24" s="72" t="s">
        <v>19</v>
      </c>
      <c r="F24" s="74">
        <v>11</v>
      </c>
      <c r="G24" s="74">
        <v>1</v>
      </c>
      <c r="H24" s="72" t="s">
        <v>575</v>
      </c>
      <c r="I24" s="75">
        <v>7</v>
      </c>
      <c r="J24" s="75">
        <v>4</v>
      </c>
      <c r="K24" s="75">
        <v>0</v>
      </c>
      <c r="L24" s="75">
        <v>1</v>
      </c>
      <c r="M24" s="75">
        <v>4</v>
      </c>
      <c r="N24" s="76">
        <f t="shared" si="0"/>
        <v>16</v>
      </c>
      <c r="O24" s="71"/>
    </row>
    <row r="25" spans="1:15" s="53" customFormat="1" ht="29">
      <c r="A25" s="71">
        <v>19</v>
      </c>
      <c r="B25" s="71" t="s">
        <v>580</v>
      </c>
      <c r="C25" s="72" t="s">
        <v>581</v>
      </c>
      <c r="D25" s="73">
        <v>38490</v>
      </c>
      <c r="E25" s="72" t="s">
        <v>325</v>
      </c>
      <c r="F25" s="74">
        <v>11</v>
      </c>
      <c r="G25" s="74">
        <v>3</v>
      </c>
      <c r="H25" s="72" t="s">
        <v>548</v>
      </c>
      <c r="I25" s="75">
        <v>7</v>
      </c>
      <c r="J25" s="75">
        <v>1</v>
      </c>
      <c r="K25" s="75">
        <v>1</v>
      </c>
      <c r="L25" s="75">
        <v>0</v>
      </c>
      <c r="M25" s="75">
        <v>6</v>
      </c>
      <c r="N25" s="76">
        <f t="shared" si="0"/>
        <v>15</v>
      </c>
      <c r="O25" s="71"/>
    </row>
    <row r="26" spans="1:15" s="53" customFormat="1" ht="29">
      <c r="A26" s="71">
        <v>20</v>
      </c>
      <c r="B26" s="71" t="s">
        <v>582</v>
      </c>
      <c r="C26" s="72" t="s">
        <v>583</v>
      </c>
      <c r="D26" s="73">
        <v>38305</v>
      </c>
      <c r="E26" s="72" t="s">
        <v>122</v>
      </c>
      <c r="F26" s="74">
        <v>11</v>
      </c>
      <c r="G26" s="74">
        <v>2</v>
      </c>
      <c r="H26" s="72" t="s">
        <v>545</v>
      </c>
      <c r="I26" s="75">
        <v>0</v>
      </c>
      <c r="J26" s="75">
        <v>7</v>
      </c>
      <c r="K26" s="75">
        <v>1</v>
      </c>
      <c r="L26" s="75">
        <v>0</v>
      </c>
      <c r="M26" s="75">
        <v>6</v>
      </c>
      <c r="N26" s="76">
        <f t="shared" si="0"/>
        <v>14</v>
      </c>
      <c r="O26" s="71"/>
    </row>
    <row r="27" spans="1:15" s="53" customFormat="1" ht="29">
      <c r="A27" s="71">
        <v>21</v>
      </c>
      <c r="B27" s="71" t="s">
        <v>584</v>
      </c>
      <c r="C27" s="72" t="s">
        <v>585</v>
      </c>
      <c r="D27" s="73">
        <v>38520</v>
      </c>
      <c r="E27" s="72" t="s">
        <v>122</v>
      </c>
      <c r="F27" s="74">
        <v>11</v>
      </c>
      <c r="G27" s="74"/>
      <c r="H27" s="72" t="s">
        <v>194</v>
      </c>
      <c r="I27" s="75">
        <v>3</v>
      </c>
      <c r="J27" s="75">
        <v>7</v>
      </c>
      <c r="K27" s="75">
        <v>1</v>
      </c>
      <c r="L27" s="75">
        <v>1</v>
      </c>
      <c r="M27" s="75">
        <v>2</v>
      </c>
      <c r="N27" s="76">
        <f t="shared" si="0"/>
        <v>14</v>
      </c>
      <c r="O27" s="71"/>
    </row>
    <row r="28" spans="1:15" s="53" customFormat="1" ht="29">
      <c r="A28" s="71">
        <v>22</v>
      </c>
      <c r="B28" s="71" t="s">
        <v>588</v>
      </c>
      <c r="C28" s="72" t="s">
        <v>589</v>
      </c>
      <c r="D28" s="73">
        <v>38272</v>
      </c>
      <c r="E28" s="72" t="s">
        <v>122</v>
      </c>
      <c r="F28" s="74">
        <v>11</v>
      </c>
      <c r="G28" s="74">
        <v>2</v>
      </c>
      <c r="H28" s="72" t="s">
        <v>545</v>
      </c>
      <c r="I28" s="75">
        <v>1</v>
      </c>
      <c r="J28" s="75">
        <v>4</v>
      </c>
      <c r="K28" s="75">
        <v>0</v>
      </c>
      <c r="L28" s="75">
        <v>2</v>
      </c>
      <c r="M28" s="75">
        <v>5</v>
      </c>
      <c r="N28" s="76">
        <f t="shared" si="0"/>
        <v>12</v>
      </c>
      <c r="O28" s="71"/>
    </row>
    <row r="29" spans="1:15" s="53" customFormat="1" ht="29">
      <c r="A29" s="71">
        <v>23</v>
      </c>
      <c r="B29" s="71" t="s">
        <v>590</v>
      </c>
      <c r="C29" s="72" t="s">
        <v>591</v>
      </c>
      <c r="D29" s="73">
        <v>38513</v>
      </c>
      <c r="E29" s="72" t="s">
        <v>18</v>
      </c>
      <c r="F29" s="74">
        <v>11</v>
      </c>
      <c r="G29" s="74">
        <v>1</v>
      </c>
      <c r="H29" s="72" t="s">
        <v>592</v>
      </c>
      <c r="I29" s="75">
        <v>7</v>
      </c>
      <c r="J29" s="75">
        <v>1</v>
      </c>
      <c r="K29" s="75">
        <v>1</v>
      </c>
      <c r="L29" s="75">
        <v>1</v>
      </c>
      <c r="M29" s="75">
        <v>1</v>
      </c>
      <c r="N29" s="76">
        <f t="shared" si="0"/>
        <v>11</v>
      </c>
      <c r="O29" s="71"/>
    </row>
    <row r="30" spans="1:15" s="53" customFormat="1" ht="29">
      <c r="A30" s="71">
        <v>24</v>
      </c>
      <c r="B30" s="71" t="s">
        <v>593</v>
      </c>
      <c r="C30" s="72" t="s">
        <v>594</v>
      </c>
      <c r="D30" s="73">
        <v>38445</v>
      </c>
      <c r="E30" s="72" t="s">
        <v>18</v>
      </c>
      <c r="F30" s="74">
        <v>11</v>
      </c>
      <c r="G30" s="74">
        <v>2</v>
      </c>
      <c r="H30" s="72" t="s">
        <v>592</v>
      </c>
      <c r="I30" s="75">
        <v>6</v>
      </c>
      <c r="J30" s="75">
        <v>2</v>
      </c>
      <c r="K30" s="75">
        <v>0</v>
      </c>
      <c r="L30" s="75">
        <v>1</v>
      </c>
      <c r="M30" s="75">
        <v>1</v>
      </c>
      <c r="N30" s="76">
        <f t="shared" si="0"/>
        <v>10</v>
      </c>
      <c r="O30" s="71"/>
    </row>
    <row r="31" spans="1:15" s="53" customFormat="1" ht="29">
      <c r="A31" s="71">
        <v>25</v>
      </c>
      <c r="B31" s="71" t="s">
        <v>595</v>
      </c>
      <c r="C31" s="72" t="s">
        <v>596</v>
      </c>
      <c r="D31" s="73">
        <v>38559</v>
      </c>
      <c r="E31" s="72" t="s">
        <v>325</v>
      </c>
      <c r="F31" s="74">
        <v>11</v>
      </c>
      <c r="G31" s="74">
        <v>3</v>
      </c>
      <c r="H31" s="72" t="s">
        <v>548</v>
      </c>
      <c r="I31" s="75">
        <v>7</v>
      </c>
      <c r="J31" s="75">
        <v>1</v>
      </c>
      <c r="K31" s="75">
        <v>2</v>
      </c>
      <c r="L31" s="75">
        <v>0</v>
      </c>
      <c r="M31" s="75">
        <v>0</v>
      </c>
      <c r="N31" s="76">
        <f t="shared" si="0"/>
        <v>10</v>
      </c>
      <c r="O31" s="71"/>
    </row>
    <row r="32" spans="1:15" s="53" customFormat="1" ht="29">
      <c r="A32" s="71">
        <v>26</v>
      </c>
      <c r="B32" s="71" t="s">
        <v>597</v>
      </c>
      <c r="C32" s="72" t="s">
        <v>598</v>
      </c>
      <c r="D32" s="73">
        <v>38471</v>
      </c>
      <c r="E32" s="72" t="s">
        <v>325</v>
      </c>
      <c r="F32" s="74">
        <v>11</v>
      </c>
      <c r="G32" s="74">
        <v>2</v>
      </c>
      <c r="H32" s="72" t="s">
        <v>548</v>
      </c>
      <c r="I32" s="75">
        <v>2</v>
      </c>
      <c r="J32" s="75">
        <v>1</v>
      </c>
      <c r="K32" s="75">
        <v>0</v>
      </c>
      <c r="L32" s="75">
        <v>0</v>
      </c>
      <c r="M32" s="75">
        <v>6</v>
      </c>
      <c r="N32" s="76">
        <f t="shared" si="0"/>
        <v>9</v>
      </c>
      <c r="O32" s="71"/>
    </row>
    <row r="33" spans="1:16" s="53" customFormat="1" ht="29">
      <c r="A33" s="71">
        <v>27</v>
      </c>
      <c r="B33" s="71" t="s">
        <v>599</v>
      </c>
      <c r="C33" s="72" t="s">
        <v>600</v>
      </c>
      <c r="D33" s="73">
        <v>38310</v>
      </c>
      <c r="E33" s="72" t="s">
        <v>317</v>
      </c>
      <c r="F33" s="74">
        <v>11</v>
      </c>
      <c r="G33" s="74">
        <v>1</v>
      </c>
      <c r="H33" s="72" t="s">
        <v>601</v>
      </c>
      <c r="I33" s="75">
        <v>0</v>
      </c>
      <c r="J33" s="75">
        <v>2</v>
      </c>
      <c r="K33" s="75">
        <v>0</v>
      </c>
      <c r="L33" s="75">
        <v>1</v>
      </c>
      <c r="M33" s="75">
        <v>6</v>
      </c>
      <c r="N33" s="76">
        <f t="shared" si="0"/>
        <v>9</v>
      </c>
      <c r="O33" s="71"/>
    </row>
    <row r="34" spans="1:16" s="53" customFormat="1" ht="29">
      <c r="A34" s="71">
        <v>28</v>
      </c>
      <c r="B34" s="71" t="s">
        <v>602</v>
      </c>
      <c r="C34" s="72" t="s">
        <v>603</v>
      </c>
      <c r="D34" s="73">
        <v>38410</v>
      </c>
      <c r="E34" s="72" t="s">
        <v>317</v>
      </c>
      <c r="F34" s="74">
        <v>11</v>
      </c>
      <c r="G34" s="74">
        <v>1</v>
      </c>
      <c r="H34" s="72" t="s">
        <v>601</v>
      </c>
      <c r="I34" s="75">
        <v>7</v>
      </c>
      <c r="J34" s="75">
        <v>1</v>
      </c>
      <c r="K34" s="75">
        <v>0</v>
      </c>
      <c r="L34" s="75">
        <v>0</v>
      </c>
      <c r="M34" s="75">
        <v>0</v>
      </c>
      <c r="N34" s="76">
        <f t="shared" si="0"/>
        <v>8</v>
      </c>
      <c r="O34" s="71"/>
    </row>
    <row r="35" spans="1:16" s="53" customFormat="1" ht="29">
      <c r="A35" s="71">
        <v>29</v>
      </c>
      <c r="B35" s="71" t="s">
        <v>604</v>
      </c>
      <c r="C35" s="72" t="s">
        <v>605</v>
      </c>
      <c r="D35" s="73">
        <v>38250</v>
      </c>
      <c r="E35" s="72" t="s">
        <v>325</v>
      </c>
      <c r="F35" s="74">
        <v>11</v>
      </c>
      <c r="G35" s="74">
        <v>2</v>
      </c>
      <c r="H35" s="72" t="s">
        <v>548</v>
      </c>
      <c r="I35" s="75">
        <v>1</v>
      </c>
      <c r="J35" s="75">
        <v>4</v>
      </c>
      <c r="K35" s="75">
        <v>0</v>
      </c>
      <c r="L35" s="75">
        <v>1</v>
      </c>
      <c r="M35" s="75">
        <v>0</v>
      </c>
      <c r="N35" s="76">
        <f t="shared" si="0"/>
        <v>6</v>
      </c>
      <c r="O35" s="71"/>
    </row>
    <row r="36" spans="1:16" s="53" customFormat="1" ht="29">
      <c r="A36" s="71">
        <v>30</v>
      </c>
      <c r="B36" s="71" t="s">
        <v>606</v>
      </c>
      <c r="C36" s="72" t="s">
        <v>607</v>
      </c>
      <c r="D36" s="73">
        <v>38353</v>
      </c>
      <c r="E36" s="72" t="s">
        <v>115</v>
      </c>
      <c r="F36" s="74">
        <v>11</v>
      </c>
      <c r="G36" s="74">
        <v>1</v>
      </c>
      <c r="H36" s="72" t="s">
        <v>141</v>
      </c>
      <c r="I36" s="75">
        <v>0</v>
      </c>
      <c r="J36" s="75">
        <v>0</v>
      </c>
      <c r="K36" s="75">
        <v>0</v>
      </c>
      <c r="L36" s="75">
        <v>1</v>
      </c>
      <c r="M36" s="75">
        <v>2</v>
      </c>
      <c r="N36" s="76">
        <f t="shared" si="0"/>
        <v>3</v>
      </c>
      <c r="O36" s="71"/>
    </row>
    <row r="37" spans="1:16" s="53" customFormat="1" ht="29">
      <c r="A37" s="71">
        <v>31</v>
      </c>
      <c r="B37" s="71" t="s">
        <v>608</v>
      </c>
      <c r="C37" s="72" t="s">
        <v>609</v>
      </c>
      <c r="D37" s="73">
        <v>38591</v>
      </c>
      <c r="E37" s="72" t="s">
        <v>317</v>
      </c>
      <c r="F37" s="74">
        <v>11</v>
      </c>
      <c r="G37" s="74">
        <v>1</v>
      </c>
      <c r="H37" s="72" t="s">
        <v>312</v>
      </c>
      <c r="I37" s="75">
        <v>1</v>
      </c>
      <c r="J37" s="75">
        <v>1</v>
      </c>
      <c r="K37" s="75">
        <v>0</v>
      </c>
      <c r="L37" s="75">
        <v>0</v>
      </c>
      <c r="M37" s="75">
        <v>1</v>
      </c>
      <c r="N37" s="76">
        <f t="shared" si="0"/>
        <v>3</v>
      </c>
      <c r="O37" s="71"/>
    </row>
    <row r="38" spans="1:16" s="53" customFormat="1" ht="29">
      <c r="A38" s="71">
        <v>32</v>
      </c>
      <c r="B38" s="71" t="s">
        <v>610</v>
      </c>
      <c r="C38" s="72" t="s">
        <v>611</v>
      </c>
      <c r="D38" s="73">
        <v>38340</v>
      </c>
      <c r="E38" s="72" t="s">
        <v>114</v>
      </c>
      <c r="F38" s="74">
        <v>11</v>
      </c>
      <c r="G38" s="74">
        <v>3</v>
      </c>
      <c r="H38" s="72" t="s">
        <v>140</v>
      </c>
      <c r="I38" s="75">
        <v>0</v>
      </c>
      <c r="J38" s="75">
        <v>2</v>
      </c>
      <c r="K38" s="75">
        <v>0</v>
      </c>
      <c r="L38" s="75">
        <v>0</v>
      </c>
      <c r="M38" s="75">
        <v>0</v>
      </c>
      <c r="N38" s="76">
        <f t="shared" si="0"/>
        <v>2</v>
      </c>
      <c r="O38" s="71"/>
    </row>
    <row r="39" spans="1:16" s="53" customFormat="1" ht="29">
      <c r="A39" s="71">
        <v>33</v>
      </c>
      <c r="B39" s="71" t="s">
        <v>612</v>
      </c>
      <c r="C39" s="72" t="s">
        <v>613</v>
      </c>
      <c r="D39" s="73">
        <v>38325</v>
      </c>
      <c r="E39" s="72" t="s">
        <v>317</v>
      </c>
      <c r="F39" s="74">
        <v>11</v>
      </c>
      <c r="G39" s="74">
        <v>1</v>
      </c>
      <c r="H39" s="72" t="s">
        <v>312</v>
      </c>
      <c r="I39" s="75">
        <v>1</v>
      </c>
      <c r="J39" s="75">
        <v>0</v>
      </c>
      <c r="K39" s="75">
        <v>0</v>
      </c>
      <c r="L39" s="75">
        <v>1</v>
      </c>
      <c r="M39" s="75">
        <v>0</v>
      </c>
      <c r="N39" s="76">
        <f t="shared" si="0"/>
        <v>2</v>
      </c>
      <c r="O39" s="71"/>
    </row>
    <row r="40" spans="1:16" s="53" customFormat="1" ht="29">
      <c r="A40" s="71">
        <v>34</v>
      </c>
      <c r="B40" s="71" t="s">
        <v>614</v>
      </c>
      <c r="C40" s="72" t="s">
        <v>615</v>
      </c>
      <c r="D40" s="73">
        <v>38303</v>
      </c>
      <c r="E40" s="72" t="s">
        <v>268</v>
      </c>
      <c r="F40" s="74">
        <v>11</v>
      </c>
      <c r="G40" s="74">
        <v>3</v>
      </c>
      <c r="H40" s="72" t="s">
        <v>400</v>
      </c>
      <c r="I40" s="75">
        <v>0</v>
      </c>
      <c r="J40" s="75">
        <v>1</v>
      </c>
      <c r="K40" s="75">
        <v>0</v>
      </c>
      <c r="L40" s="75">
        <v>0</v>
      </c>
      <c r="M40" s="75">
        <v>0</v>
      </c>
      <c r="N40" s="76">
        <f t="shared" si="0"/>
        <v>1</v>
      </c>
      <c r="O40" s="71"/>
    </row>
    <row r="41" spans="1:16" s="53" customFormat="1" ht="29">
      <c r="A41" s="71">
        <v>35</v>
      </c>
      <c r="B41" s="71" t="s">
        <v>616</v>
      </c>
      <c r="C41" s="72" t="s">
        <v>617</v>
      </c>
      <c r="D41" s="73">
        <v>38533</v>
      </c>
      <c r="E41" s="72" t="s">
        <v>131</v>
      </c>
      <c r="F41" s="74">
        <v>11</v>
      </c>
      <c r="G41" s="74">
        <v>1</v>
      </c>
      <c r="H41" s="72" t="s">
        <v>182</v>
      </c>
      <c r="I41" s="75">
        <v>0</v>
      </c>
      <c r="J41" s="75">
        <v>0</v>
      </c>
      <c r="K41" s="75">
        <v>0</v>
      </c>
      <c r="L41" s="75">
        <v>0</v>
      </c>
      <c r="M41" s="75">
        <v>1</v>
      </c>
      <c r="N41" s="76">
        <f t="shared" si="0"/>
        <v>1</v>
      </c>
      <c r="O41" s="71"/>
    </row>
    <row r="42" spans="1:16" s="53" customFormat="1" ht="29">
      <c r="A42" s="71">
        <v>36</v>
      </c>
      <c r="B42" s="71" t="s">
        <v>618</v>
      </c>
      <c r="C42" s="72" t="s">
        <v>619</v>
      </c>
      <c r="D42" s="73">
        <v>38378</v>
      </c>
      <c r="E42" s="72" t="s">
        <v>240</v>
      </c>
      <c r="F42" s="74">
        <v>11</v>
      </c>
      <c r="G42" s="74">
        <v>3</v>
      </c>
      <c r="H42" s="72" t="s">
        <v>241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6">
        <f t="shared" si="0"/>
        <v>0</v>
      </c>
      <c r="O42" s="71"/>
    </row>
    <row r="43" spans="1:16" s="53" customFormat="1" ht="29">
      <c r="A43" s="71">
        <v>37</v>
      </c>
      <c r="B43" s="71" t="s">
        <v>620</v>
      </c>
      <c r="C43" s="72" t="s">
        <v>621</v>
      </c>
      <c r="D43" s="73">
        <v>38039</v>
      </c>
      <c r="E43" s="72" t="s">
        <v>370</v>
      </c>
      <c r="F43" s="74">
        <v>11</v>
      </c>
      <c r="G43" s="74">
        <v>3</v>
      </c>
      <c r="H43" s="72" t="s">
        <v>371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6">
        <f t="shared" si="0"/>
        <v>0</v>
      </c>
      <c r="O43" s="71"/>
    </row>
    <row r="44" spans="1:16" s="53" customFormat="1" ht="29">
      <c r="A44" s="71">
        <v>38</v>
      </c>
      <c r="B44" s="71" t="s">
        <v>622</v>
      </c>
      <c r="C44" s="72" t="s">
        <v>623</v>
      </c>
      <c r="D44" s="73">
        <v>38141</v>
      </c>
      <c r="E44" s="72" t="s">
        <v>624</v>
      </c>
      <c r="F44" s="74">
        <v>11</v>
      </c>
      <c r="G44" s="74">
        <v>1</v>
      </c>
      <c r="H44" s="72" t="s">
        <v>625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6">
        <f t="shared" si="0"/>
        <v>0</v>
      </c>
      <c r="O44" s="71"/>
    </row>
    <row r="46" spans="1:16" ht="45.65" customHeight="1">
      <c r="A46" s="78"/>
      <c r="B46" s="77"/>
      <c r="C46" s="77" t="s">
        <v>627</v>
      </c>
      <c r="E46" s="63" t="s">
        <v>626</v>
      </c>
      <c r="F46" s="64"/>
      <c r="G46" s="64"/>
      <c r="H46" s="68"/>
      <c r="I46" s="64"/>
      <c r="J46" s="64"/>
    </row>
    <row r="47" spans="1:16">
      <c r="F47" s="64"/>
      <c r="G47" s="64"/>
      <c r="H47" s="64"/>
      <c r="I47" s="64"/>
      <c r="J47" s="64"/>
      <c r="N47" s="64"/>
      <c r="O47" s="64"/>
      <c r="P47" s="57"/>
    </row>
    <row r="48" spans="1:16" ht="12.75" customHeight="1">
      <c r="A48" s="67"/>
      <c r="B48" s="64"/>
      <c r="C48" s="64" t="s">
        <v>628</v>
      </c>
      <c r="D48" s="69" t="s">
        <v>633</v>
      </c>
      <c r="E48" s="32" t="s">
        <v>311</v>
      </c>
      <c r="F48" s="64"/>
      <c r="N48" s="64"/>
      <c r="O48" s="64"/>
      <c r="P48" s="57"/>
    </row>
    <row r="49" spans="2:16">
      <c r="B49" s="64"/>
      <c r="D49" s="69" t="s">
        <v>633</v>
      </c>
      <c r="E49" s="31" t="s">
        <v>373</v>
      </c>
      <c r="F49" s="64"/>
      <c r="N49" s="64"/>
      <c r="O49" s="64"/>
      <c r="P49" s="57"/>
    </row>
    <row r="50" spans="2:16">
      <c r="B50" s="64"/>
      <c r="C50" s="64"/>
      <c r="D50" s="69" t="s">
        <v>633</v>
      </c>
      <c r="E50" s="31" t="s">
        <v>338</v>
      </c>
      <c r="F50" s="64"/>
      <c r="H50" s="64"/>
      <c r="I50" s="64"/>
      <c r="J50" s="64"/>
      <c r="N50" s="64"/>
      <c r="O50" s="64"/>
      <c r="P50" s="57"/>
    </row>
    <row r="51" spans="2:16">
      <c r="B51" s="64"/>
      <c r="C51" s="64"/>
      <c r="D51" s="69" t="s">
        <v>633</v>
      </c>
      <c r="E51" s="31" t="s">
        <v>541</v>
      </c>
      <c r="F51" s="64"/>
      <c r="H51" s="64"/>
      <c r="I51" s="64"/>
      <c r="J51" s="64"/>
      <c r="N51" s="64"/>
      <c r="O51" s="64"/>
      <c r="P51" s="57"/>
    </row>
    <row r="52" spans="2:16">
      <c r="B52" s="64"/>
      <c r="C52" s="64"/>
      <c r="D52" s="69" t="s">
        <v>633</v>
      </c>
      <c r="E52" s="31" t="s">
        <v>409</v>
      </c>
      <c r="F52" s="64"/>
      <c r="H52" s="64"/>
      <c r="I52" s="64"/>
      <c r="J52" s="64"/>
      <c r="N52" s="64"/>
      <c r="O52" s="64"/>
      <c r="P52" s="57"/>
    </row>
    <row r="53" spans="2:16">
      <c r="B53" s="64"/>
      <c r="C53" s="64"/>
      <c r="D53" s="69" t="s">
        <v>633</v>
      </c>
      <c r="E53" s="31" t="s">
        <v>222</v>
      </c>
      <c r="F53" s="64"/>
      <c r="H53" s="64"/>
      <c r="I53" s="64"/>
      <c r="J53" s="64"/>
      <c r="N53" s="64"/>
      <c r="O53" s="64"/>
      <c r="P53" s="57"/>
    </row>
    <row r="54" spans="2:16">
      <c r="C54" s="64"/>
      <c r="D54" s="69" t="s">
        <v>633</v>
      </c>
      <c r="E54" s="25" t="s">
        <v>483</v>
      </c>
    </row>
    <row r="55" spans="2:16">
      <c r="C55" s="64"/>
      <c r="D55" s="66"/>
    </row>
    <row r="56" spans="2:16">
      <c r="C56" s="64"/>
      <c r="D56" s="66"/>
    </row>
    <row r="57" spans="2:16">
      <c r="D57" s="63">
        <v>1</v>
      </c>
    </row>
  </sheetData>
  <sortState ref="A7:P44">
    <sortCondition descending="1" ref="N7:N44"/>
  </sortState>
  <mergeCells count="15"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</mergeCells>
  <pageMargins left="0.51181102362204722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</vt:i4>
      </vt:variant>
    </vt:vector>
  </HeadingPairs>
  <TitlesOfParts>
    <vt:vector size="8" baseType="lpstr">
      <vt:lpstr>Титульна сторінка</vt:lpstr>
      <vt:lpstr>6</vt:lpstr>
      <vt:lpstr>7</vt:lpstr>
      <vt:lpstr>8</vt:lpstr>
      <vt:lpstr>9</vt:lpstr>
      <vt:lpstr>10</vt:lpstr>
      <vt:lpstr>11</vt:lpstr>
      <vt:lpstr>СписокЖурі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ROZUMNIKI</cp:lastModifiedBy>
  <cp:lastPrinted>2021-11-19T17:24:27Z</cp:lastPrinted>
  <dcterms:created xsi:type="dcterms:W3CDTF">2018-11-11T11:16:00Z</dcterms:created>
  <dcterms:modified xsi:type="dcterms:W3CDTF">2021-11-22T06:24:11Z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